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3600" windowHeight="19800" activeTab="1"/>
  </bookViews>
  <sheets>
    <sheet name="Pedido" sheetId="1" r:id="rId1"/>
    <sheet name="Lista de precios" sheetId="2" r:id="rId2"/>
  </sheets>
  <definedNames>
    <definedName name="_xlfn.IFERROR" hidden="1">#NAME?</definedName>
    <definedName name="Z_CCE1BF16_0605_4B77_8F87_204BCA0F9808_.wvu.Cols" localSheetId="1" hidden="1">'Lista de precios'!#REF!</definedName>
    <definedName name="Z_CCE1BF16_0605_4B77_8F87_204BCA0F9808_.wvu.Cols" localSheetId="0" hidden="1">'Pedido'!$I:$IV</definedName>
    <definedName name="Z_CCE1BF16_0605_4B77_8F87_204BCA0F9808_.wvu.Rows" localSheetId="1" hidden="1">'Lista de precios'!$607:$65536,'Lista de precios'!$414:$606</definedName>
    <definedName name="Z_CCE1BF16_0605_4B77_8F87_204BCA0F9808_.wvu.Rows" localSheetId="0" hidden="1">'Pedido'!$259:$65536,'Pedido'!$97:$255</definedName>
  </definedNames>
  <calcPr fullCalcOnLoad="1"/>
</workbook>
</file>

<file path=xl/sharedStrings.xml><?xml version="1.0" encoding="utf-8"?>
<sst xmlns="http://schemas.openxmlformats.org/spreadsheetml/2006/main" count="961" uniqueCount="675">
  <si>
    <t>Título</t>
  </si>
  <si>
    <t>Código</t>
  </si>
  <si>
    <t>061-0201</t>
  </si>
  <si>
    <t>061-0202</t>
  </si>
  <si>
    <t>061-0950</t>
  </si>
  <si>
    <t>061-0951</t>
  </si>
  <si>
    <t>061-0952</t>
  </si>
  <si>
    <t>062-0514</t>
  </si>
  <si>
    <t>062-0515</t>
  </si>
  <si>
    <t>062-0516</t>
  </si>
  <si>
    <t>062-0524</t>
  </si>
  <si>
    <t>062-0525</t>
  </si>
  <si>
    <t>062-0526</t>
  </si>
  <si>
    <t>062-0534</t>
  </si>
  <si>
    <t>062-0535</t>
  </si>
  <si>
    <t>062-0536</t>
  </si>
  <si>
    <t>062-0721</t>
  </si>
  <si>
    <t>062-0721B</t>
  </si>
  <si>
    <t>062-0722</t>
  </si>
  <si>
    <t>062-0722B</t>
  </si>
  <si>
    <t>062-0723</t>
  </si>
  <si>
    <t>062-0723B</t>
  </si>
  <si>
    <t>062-0950</t>
  </si>
  <si>
    <t>062-0951</t>
  </si>
  <si>
    <t>062-0952</t>
  </si>
  <si>
    <t>062-0954</t>
  </si>
  <si>
    <t>062-0955</t>
  </si>
  <si>
    <t>062-0956</t>
  </si>
  <si>
    <t>062-P544</t>
  </si>
  <si>
    <t>062-P544B</t>
  </si>
  <si>
    <t>062-P545</t>
  </si>
  <si>
    <t>062-P545B</t>
  </si>
  <si>
    <t>062-P546</t>
  </si>
  <si>
    <t>062-P546B</t>
  </si>
  <si>
    <t>011-0025</t>
  </si>
  <si>
    <t>012-0002</t>
  </si>
  <si>
    <t>012-0015</t>
  </si>
  <si>
    <t>012-0019</t>
  </si>
  <si>
    <t>012-0038</t>
  </si>
  <si>
    <t>012-0045</t>
  </si>
  <si>
    <t>012-0052</t>
  </si>
  <si>
    <t>012-0054</t>
  </si>
  <si>
    <t>012-0056</t>
  </si>
  <si>
    <t>012-0303</t>
  </si>
  <si>
    <t>012-0304N</t>
  </si>
  <si>
    <t>012-0311</t>
  </si>
  <si>
    <t>012-0312N</t>
  </si>
  <si>
    <t>012-0313</t>
  </si>
  <si>
    <t>012-0314</t>
  </si>
  <si>
    <t>012-0320N</t>
  </si>
  <si>
    <t>012-0321N</t>
  </si>
  <si>
    <t>012-0322</t>
  </si>
  <si>
    <t>013-0110</t>
  </si>
  <si>
    <t>013-0120</t>
  </si>
  <si>
    <t>013-0130</t>
  </si>
  <si>
    <t>013-0111</t>
  </si>
  <si>
    <t>013-0140</t>
  </si>
  <si>
    <t>013-0141</t>
  </si>
  <si>
    <t>013-0201</t>
  </si>
  <si>
    <t>013-0210</t>
  </si>
  <si>
    <t>013-0211</t>
  </si>
  <si>
    <t>013-0212</t>
  </si>
  <si>
    <t>021-0001</t>
  </si>
  <si>
    <t>021-0002</t>
  </si>
  <si>
    <t>065-0042</t>
  </si>
  <si>
    <t>112-0002</t>
  </si>
  <si>
    <t>112-0004</t>
  </si>
  <si>
    <t>032-0004</t>
  </si>
  <si>
    <t>032-0006</t>
  </si>
  <si>
    <t>032-0101</t>
  </si>
  <si>
    <t>032-0102</t>
  </si>
  <si>
    <t>099-0046</t>
  </si>
  <si>
    <t>099-0047</t>
  </si>
  <si>
    <t>PEQUEÑOS ARTISTAS 1</t>
  </si>
  <si>
    <t>PEQUEÑOS ARTISTAS 2</t>
  </si>
  <si>
    <t>PEQUEÑOS ARTISTAS 3</t>
  </si>
  <si>
    <t>ARTISTAS TRABAJANDO 4</t>
  </si>
  <si>
    <t>ARTISTAS TRABAJANDO 5</t>
  </si>
  <si>
    <t>ARTISTAS TRABAJANDO 6</t>
  </si>
  <si>
    <t>TALLER DE PLÁSTICA 4</t>
  </si>
  <si>
    <t>TALLER DE PLÁSTICA 5</t>
  </si>
  <si>
    <t>TALLER DE PLÁSTICA 6</t>
  </si>
  <si>
    <t>SOCIALES 4 NAC (FABRICA DEL CONOCIMIENTO) (LIB + ACT)</t>
  </si>
  <si>
    <t>SOCIALES 4 BON (FABRICA DEL CONOCIMIENTO) (LIB + ACT)</t>
  </si>
  <si>
    <t>SOCIALES 5 NAC (FABRICA DEL CONOCIMIENTO) (LIB + ACT)</t>
  </si>
  <si>
    <t>SOCIALES 5 BON (FABRICA DEL CONOCIMIENTO) (LIB + ACT)</t>
  </si>
  <si>
    <t>SOCIALES 6 NAC (FABRICA DEL CONOCIMIENTO) (LIB + ACT)</t>
  </si>
  <si>
    <t>SOCIALES 6 BON (FABRICA DEL CONOCIMIENTO) (LIB + ACT)</t>
  </si>
  <si>
    <t>FILOSOFIA VIVA   AZ</t>
  </si>
  <si>
    <t>GEOGRAFIA 1  (Asia,Africa y Arg) SP</t>
  </si>
  <si>
    <t>PSICOLOGIA 4  SP BOSELLINI</t>
  </si>
  <si>
    <t>GEOGRAFIA 3  (America y  Antartida) SP</t>
  </si>
  <si>
    <t>PSICOLOGIA. UNO Y LOS OTROS</t>
  </si>
  <si>
    <t>INSTRUCCION CIVICA SP</t>
  </si>
  <si>
    <t>FILOSOFIA SP, ESA BUSQUEDA REFLEXIVA</t>
  </si>
  <si>
    <t>MATEMATICA: FUNCIONES Y PROBABILIDADES</t>
  </si>
  <si>
    <t>EJERCICIOS DE SEMIÓTICA, LÓGICA Y EPISTEMOLOGÍA</t>
  </si>
  <si>
    <t>GEOGRAFIA DE AMERICA SP</t>
  </si>
  <si>
    <t>HISTORIA DE DOS CONTINENTES SP</t>
  </si>
  <si>
    <t xml:space="preserve">GEOGRAFIA DE LA ARGENTINA (SP) </t>
  </si>
  <si>
    <t>CIENCIAS NATURALES BIOLÓGICAS I</t>
  </si>
  <si>
    <t>BIOLOGIA 2. UN ENFOQUE EVOLUTIVO (SERIE PLATA)</t>
  </si>
  <si>
    <t>GEOGRAFIA EL MUNDO ACTUAL</t>
  </si>
  <si>
    <t xml:space="preserve">GEOGRAFÍA SOCIAL Y ECON de la ARGENTINA (SP)   </t>
  </si>
  <si>
    <t>ARTES VISUALES</t>
  </si>
  <si>
    <t>ORTOGRAFÍA secundario 1</t>
  </si>
  <si>
    <t>ORTOGRAFÍA secundario 2</t>
  </si>
  <si>
    <t>ORTOGRAFÍA secundario 3</t>
  </si>
  <si>
    <t>TABLA SI.ME.L.A.</t>
  </si>
  <si>
    <t>GEOGRAFIA DINAMICA AMBIENTAL</t>
  </si>
  <si>
    <t>GEOGRAFIA 2 ECONOMIA GLOBAL</t>
  </si>
  <si>
    <t>MATEMATICA UNA MIRADA FUNCIONA</t>
  </si>
  <si>
    <t>ANTOLOGIA - FILOSOFIA 1 - POL</t>
  </si>
  <si>
    <t>ANTOLOGIA - FILOSOFIA 2 - POL</t>
  </si>
  <si>
    <t>Primer ciclo</t>
  </si>
  <si>
    <t>PRENDO Y ¡APRENDO! 1</t>
  </si>
  <si>
    <t>PRENDO Y ¡APRENDO! 2</t>
  </si>
  <si>
    <t>MANUAL AZ 4 FEDERAL</t>
  </si>
  <si>
    <t>MANUAL AZ 5 FEDERAL</t>
  </si>
  <si>
    <t>MANUAL AZ 6 FEDERAL</t>
  </si>
  <si>
    <t>MANUAL AZ 4 BONAERENSE</t>
  </si>
  <si>
    <t>MANUAL AZ 5 BONAERENSE</t>
  </si>
  <si>
    <t>MANUAL AZ 6 BONAERENSE</t>
  </si>
  <si>
    <t>037-0005</t>
  </si>
  <si>
    <t>037-0006</t>
  </si>
  <si>
    <t>037-0007</t>
  </si>
  <si>
    <t>037-0008</t>
  </si>
  <si>
    <t>037-0009</t>
  </si>
  <si>
    <t>040-0015</t>
  </si>
  <si>
    <t>040-0010</t>
  </si>
  <si>
    <t>040-0011</t>
  </si>
  <si>
    <t>070-0008</t>
  </si>
  <si>
    <t>070-0009</t>
  </si>
  <si>
    <t>070-0001</t>
  </si>
  <si>
    <t>070-0002</t>
  </si>
  <si>
    <t>070-0003</t>
  </si>
  <si>
    <t>070-0004</t>
  </si>
  <si>
    <t>070-0005</t>
  </si>
  <si>
    <t>070-0006</t>
  </si>
  <si>
    <t>070-0007</t>
  </si>
  <si>
    <t>056-0001</t>
  </si>
  <si>
    <t>056-0002</t>
  </si>
  <si>
    <t>056-0003</t>
  </si>
  <si>
    <t>056-0004</t>
  </si>
  <si>
    <t>CALIGRAMAS</t>
  </si>
  <si>
    <t>050-0101</t>
  </si>
  <si>
    <t>EL TREN</t>
  </si>
  <si>
    <t>050-0102</t>
  </si>
  <si>
    <t>LA CIUDAD</t>
  </si>
  <si>
    <t>050-0103</t>
  </si>
  <si>
    <t>LA ISLA PIRATA</t>
  </si>
  <si>
    <t>050-0201</t>
  </si>
  <si>
    <t>TIJERA Y PAPEL</t>
  </si>
  <si>
    <t>050-0202</t>
  </si>
  <si>
    <t>LÍNEAS Y COLORES</t>
  </si>
  <si>
    <t>050-0203</t>
  </si>
  <si>
    <t>PERSONAJES Y EXPRESIONES</t>
  </si>
  <si>
    <t>074-0001</t>
  </si>
  <si>
    <t>TODOS PODEMOS DIBUJAR</t>
  </si>
  <si>
    <t>075-0001</t>
  </si>
  <si>
    <t>075-0003</t>
  </si>
  <si>
    <t>073-0005</t>
  </si>
  <si>
    <t>073-0001</t>
  </si>
  <si>
    <t>073-0002</t>
  </si>
  <si>
    <t>073-0003</t>
  </si>
  <si>
    <t>073-0004</t>
  </si>
  <si>
    <t>076-0002</t>
  </si>
  <si>
    <t>076-0003</t>
  </si>
  <si>
    <t>076-0004</t>
  </si>
  <si>
    <t>076-0005</t>
  </si>
  <si>
    <t>076-0006</t>
  </si>
  <si>
    <t>076-0001</t>
  </si>
  <si>
    <t>052-0001</t>
  </si>
  <si>
    <t>072-0001</t>
  </si>
  <si>
    <t>VIDA DE PERRO</t>
  </si>
  <si>
    <t>072-0002</t>
  </si>
  <si>
    <t>VIDA DE GATO</t>
  </si>
  <si>
    <t>072-0003</t>
  </si>
  <si>
    <t>NANABAN</t>
  </si>
  <si>
    <t>048-0001</t>
  </si>
  <si>
    <t xml:space="preserve">LA CONQUISTA DE AMÉRICA </t>
  </si>
  <si>
    <t>048-0002</t>
  </si>
  <si>
    <t>LOS DIAGUITAS</t>
  </si>
  <si>
    <t>048-0003</t>
  </si>
  <si>
    <t>LOS TEHUELCHES</t>
  </si>
  <si>
    <t>048-0004</t>
  </si>
  <si>
    <t xml:space="preserve">LOS GUARANIES </t>
  </si>
  <si>
    <t>048-0005</t>
  </si>
  <si>
    <t xml:space="preserve">LOS YÁMANAS </t>
  </si>
  <si>
    <t>048-0006</t>
  </si>
  <si>
    <t xml:space="preserve">LAS TRIBUS DE LA PAMPA  </t>
  </si>
  <si>
    <t>048-0007</t>
  </si>
  <si>
    <t>048-0008</t>
  </si>
  <si>
    <t xml:space="preserve">LOS JINETES DEL CHACO </t>
  </si>
  <si>
    <t>075-0004</t>
  </si>
  <si>
    <t xml:space="preserve">PICNIC DE LECTURAS </t>
  </si>
  <si>
    <t>075-0005</t>
  </si>
  <si>
    <t>075-0006</t>
  </si>
  <si>
    <t xml:space="preserve">SAFARI LITERARIO </t>
  </si>
  <si>
    <t>035-0001</t>
  </si>
  <si>
    <t>047-0001</t>
  </si>
  <si>
    <t>047-0002</t>
  </si>
  <si>
    <t>047-0003</t>
  </si>
  <si>
    <t>047-0004</t>
  </si>
  <si>
    <t>047-0005</t>
  </si>
  <si>
    <t>047-0006</t>
  </si>
  <si>
    <t>028-0008</t>
  </si>
  <si>
    <t>028-0009</t>
  </si>
  <si>
    <t>028-0010</t>
  </si>
  <si>
    <t>028-0011</t>
  </si>
  <si>
    <t>028-0012</t>
  </si>
  <si>
    <t>028-0002</t>
  </si>
  <si>
    <t>TIFÓN</t>
  </si>
  <si>
    <t>028-0003</t>
  </si>
  <si>
    <t>028-0004</t>
  </si>
  <si>
    <t>028-0005</t>
  </si>
  <si>
    <t>A TODO TEATRO</t>
  </si>
  <si>
    <t>028-0006</t>
  </si>
  <si>
    <t>005-0017</t>
  </si>
  <si>
    <t>005-0020</t>
  </si>
  <si>
    <t>DERECHO CIVIL - PARTE GENERAL</t>
  </si>
  <si>
    <t>005-0021</t>
  </si>
  <si>
    <t>DERECHO CIVIL - OBLIGACIONES</t>
  </si>
  <si>
    <t>005-0022</t>
  </si>
  <si>
    <t>DERECHO CIVIL - CONTRATOS</t>
  </si>
  <si>
    <t>007-0014</t>
  </si>
  <si>
    <t>007-0015</t>
  </si>
  <si>
    <t>007-0016</t>
  </si>
  <si>
    <t>010-0011</t>
  </si>
  <si>
    <t>027-0001</t>
  </si>
  <si>
    <t>027-0002</t>
  </si>
  <si>
    <t>DE LAS TORTUGAS A LAS ESTRELLA</t>
  </si>
  <si>
    <t>027-0003</t>
  </si>
  <si>
    <t>NOTICIAS DEL PLANETA TIERRA</t>
  </si>
  <si>
    <t>027-0004</t>
  </si>
  <si>
    <t>LA INEXPLICABLE SOCIEDAD</t>
  </si>
  <si>
    <t>027-0006</t>
  </si>
  <si>
    <t>LOS PARTIDOS POLITICOS</t>
  </si>
  <si>
    <t>027-0008</t>
  </si>
  <si>
    <t>027-0010</t>
  </si>
  <si>
    <t>MIS DIVERSAS EXISTENCIAS</t>
  </si>
  <si>
    <t>027-0138E</t>
  </si>
  <si>
    <t>MATEMATICA DINAMICA</t>
  </si>
  <si>
    <t>029-0504</t>
  </si>
  <si>
    <t>029-0508</t>
  </si>
  <si>
    <t>029-0509</t>
  </si>
  <si>
    <t>029-0510</t>
  </si>
  <si>
    <t>029-0700</t>
  </si>
  <si>
    <t>EL UMBRAL DE LA RELATIVIDAD</t>
  </si>
  <si>
    <t>035-0103</t>
  </si>
  <si>
    <t>041-0001</t>
  </si>
  <si>
    <t>060-0001</t>
  </si>
  <si>
    <t>060-0002</t>
  </si>
  <si>
    <t>060-0004</t>
  </si>
  <si>
    <t>090-0001</t>
  </si>
  <si>
    <t>AVIACION NAVAL ARGENTINA</t>
  </si>
  <si>
    <t>ENFRENTAR EL MIEDO Y OTRAS SOMBRAS</t>
  </si>
  <si>
    <t>MARTÍN FIERRO</t>
  </si>
  <si>
    <t>HORRORES DE LA ODISEA</t>
  </si>
  <si>
    <t>CUENTOS DE AMOR</t>
  </si>
  <si>
    <t>LA CASA DE BERNARDA ALBA</t>
  </si>
  <si>
    <t>062-0534B</t>
  </si>
  <si>
    <t>062-0535B</t>
  </si>
  <si>
    <t>062-0536B</t>
  </si>
  <si>
    <t>NATURALES 4 BONAERENSE (FABRICA DEL CONOCIMIENTO)</t>
  </si>
  <si>
    <t>NATURALES 5 BONAERENSE (FABRICA DEL CONOCIMIENTO)</t>
  </si>
  <si>
    <t>NATURALES 6 BONAERENSE (FABRICA DEL CONOCIMIENTO)</t>
  </si>
  <si>
    <t>032-P402</t>
  </si>
  <si>
    <t>FILOSOFIA Y ETICA II + ANTOLOGIA</t>
  </si>
  <si>
    <t>LOS SELKNAM</t>
  </si>
  <si>
    <t xml:space="preserve">Biblioteca: </t>
  </si>
  <si>
    <t>Cuit :</t>
  </si>
  <si>
    <t>Cantidad</t>
  </si>
  <si>
    <t>Responsable</t>
  </si>
  <si>
    <t>Teléfono:</t>
  </si>
  <si>
    <t xml:space="preserve">Otros datos: </t>
  </si>
  <si>
    <t>Nro Bib.:</t>
  </si>
  <si>
    <t>036-0001</t>
  </si>
  <si>
    <t>036-0002</t>
  </si>
  <si>
    <t>036-0003</t>
  </si>
  <si>
    <t>036-0004</t>
  </si>
  <si>
    <t>054-0001</t>
  </si>
  <si>
    <t>054-0002</t>
  </si>
  <si>
    <t>054-0003</t>
  </si>
  <si>
    <t>054-0004</t>
  </si>
  <si>
    <t>057-0001</t>
  </si>
  <si>
    <t>057-0002</t>
  </si>
  <si>
    <t>057-0003</t>
  </si>
  <si>
    <t>057-0004</t>
  </si>
  <si>
    <t>040-0016</t>
  </si>
  <si>
    <t>040-0017</t>
  </si>
  <si>
    <t>040-0018</t>
  </si>
  <si>
    <t>040-0012</t>
  </si>
  <si>
    <t>040-0013</t>
  </si>
  <si>
    <t>073-0007</t>
  </si>
  <si>
    <t>073-0006</t>
  </si>
  <si>
    <t>TENGO UNA GATA</t>
  </si>
  <si>
    <t>064-0001</t>
  </si>
  <si>
    <t>075-0002</t>
  </si>
  <si>
    <t>ANIMALARIO</t>
  </si>
  <si>
    <t>CAMPAMENTO LECTURA</t>
  </si>
  <si>
    <t>075-0007</t>
  </si>
  <si>
    <t>075-0008</t>
  </si>
  <si>
    <t>052-0002</t>
  </si>
  <si>
    <t>ULISES</t>
  </si>
  <si>
    <t>061-0104</t>
  </si>
  <si>
    <t>Mi libro de MATEMÁTICA 1</t>
  </si>
  <si>
    <t>061-0105</t>
  </si>
  <si>
    <t>Mi libro de MATEMÁTICA 2</t>
  </si>
  <si>
    <t>061-0106</t>
  </si>
  <si>
    <t>Mi libro de MATEMÁTICA 3</t>
  </si>
  <si>
    <t>012-0012</t>
  </si>
  <si>
    <t>GEOGRAFIA 2 (Europa y Oceania) SP</t>
  </si>
  <si>
    <t>012-0053</t>
  </si>
  <si>
    <t>MATEMÁTICA: FUNCIONES Y ESTADÍSTICAS</t>
  </si>
  <si>
    <t>012-0055</t>
  </si>
  <si>
    <t>MATEMÁTICA: FUNCIONES Y MATRICES</t>
  </si>
  <si>
    <t>ARGENTINA. MAS DE DOSCIENTOS AÑOS DE HISTORIA</t>
  </si>
  <si>
    <t>PVP</t>
  </si>
  <si>
    <t>Precio con %50</t>
  </si>
  <si>
    <t>Subtotal</t>
  </si>
  <si>
    <t>Total</t>
  </si>
  <si>
    <t xml:space="preserve">   INSTRUCCIONES:</t>
  </si>
  <si>
    <t>¡Hacé tu pedido con el 50% de descuento!</t>
  </si>
  <si>
    <t xml:space="preserve">   A) Buscá el número de código del libro en la pestaña "Lista de precios", ubicada en la parte inferior izquierda de la tabla. </t>
  </si>
  <si>
    <t>040-0019</t>
  </si>
  <si>
    <t>040-0020</t>
  </si>
  <si>
    <t>040-0008</t>
  </si>
  <si>
    <t>040-0009</t>
  </si>
  <si>
    <t>064-0002</t>
  </si>
  <si>
    <t>073-0008</t>
  </si>
  <si>
    <t xml:space="preserve">   B) Copia solamente el código y la cantidad. El resto de la planilla se completará automáticamente.</t>
  </si>
  <si>
    <t>012-0316</t>
  </si>
  <si>
    <t>064-0003</t>
  </si>
  <si>
    <t>CODIGO</t>
  </si>
  <si>
    <t>ISBN</t>
  </si>
  <si>
    <t>TÍTULO</t>
  </si>
  <si>
    <t>AUTOR</t>
  </si>
  <si>
    <t>EDAD SUGERIDA</t>
  </si>
  <si>
    <t>Gastón Ratón y Gastoncito</t>
  </si>
  <si>
    <t>SALEN DE PASEO</t>
  </si>
  <si>
    <t>Nora Hilb</t>
  </si>
  <si>
    <t>0 a 5</t>
  </si>
  <si>
    <t>EN EL PANTANO DE MIL COLORES</t>
  </si>
  <si>
    <t>EN UN POZO MUY OSCURO</t>
  </si>
  <si>
    <t>EN EL MAR DE LAS SORPRESAS</t>
  </si>
  <si>
    <t>EN EL BOSQUE DE DIVERSIONES</t>
  </si>
  <si>
    <t>EN EL GRAN DESIERTO</t>
  </si>
  <si>
    <t>070-0010</t>
  </si>
  <si>
    <t>070-0011</t>
  </si>
  <si>
    <t>Mis Mascotas</t>
  </si>
  <si>
    <t>038-0102</t>
  </si>
  <si>
    <t>Mónica López</t>
  </si>
  <si>
    <t>038-0103</t>
  </si>
  <si>
    <t>038-0101</t>
  </si>
  <si>
    <t>038-0104</t>
  </si>
  <si>
    <t>¿En qué viajo?</t>
  </si>
  <si>
    <t>AUTOS</t>
  </si>
  <si>
    <t>AVIONES</t>
  </si>
  <si>
    <t>COLECTIVOS</t>
  </si>
  <si>
    <t>TRENES</t>
  </si>
  <si>
    <t>BARCOS</t>
  </si>
  <si>
    <t>¿Qué comemos hoy?</t>
  </si>
  <si>
    <t>SOPA</t>
  </si>
  <si>
    <t>FIDEOS CON SALSA</t>
  </si>
  <si>
    <t>MILANESAS</t>
  </si>
  <si>
    <t>SALCHICHAS CON PURÉ</t>
  </si>
  <si>
    <t>Las estaciones del año</t>
  </si>
  <si>
    <t>VERANO</t>
  </si>
  <si>
    <t>OTOÑO</t>
  </si>
  <si>
    <t>INVIERNO</t>
  </si>
  <si>
    <t>PRIMAVERA</t>
  </si>
  <si>
    <t>Del juglar</t>
  </si>
  <si>
    <t xml:space="preserve">CASAS Y COSAS </t>
  </si>
  <si>
    <t>Diana Briones</t>
  </si>
  <si>
    <t xml:space="preserve">MUNDO EN MINIATURA  </t>
  </si>
  <si>
    <t xml:space="preserve">CON PAPEL DE CHOCOLATE  </t>
  </si>
  <si>
    <t>Pictogramas</t>
  </si>
  <si>
    <t>LA BURBUJA MÁS GRANDE DEL MUNDO</t>
  </si>
  <si>
    <t>GUSANITO GUS</t>
  </si>
  <si>
    <t>MILAGROS TIENE UNA BURRA</t>
  </si>
  <si>
    <t>Cuando sea grande quiero ser</t>
  </si>
  <si>
    <t>PILOTO</t>
  </si>
  <si>
    <t>MAESTRA</t>
  </si>
  <si>
    <t>ARQUITECTO</t>
  </si>
  <si>
    <t>DOCTORA</t>
  </si>
  <si>
    <t>NOS MIRAMOS</t>
  </si>
  <si>
    <t>Paula Ratti</t>
  </si>
  <si>
    <t>5+</t>
  </si>
  <si>
    <t>073-0000</t>
  </si>
  <si>
    <t>Caligramas</t>
  </si>
  <si>
    <t>El señor del arte</t>
  </si>
  <si>
    <t>Istvansch</t>
  </si>
  <si>
    <t>Si yo fuera…</t>
  </si>
  <si>
    <t>SUPERHÉROE</t>
  </si>
  <si>
    <t>Mónica López/Valeria Dávila</t>
  </si>
  <si>
    <t>PRINCESA</t>
  </si>
  <si>
    <t>BRUJA</t>
  </si>
  <si>
    <t>MONSTRUO</t>
  </si>
  <si>
    <t>MAGO</t>
  </si>
  <si>
    <t>HADA</t>
  </si>
  <si>
    <t>040-0014</t>
  </si>
  <si>
    <t>Serie Istvansch</t>
  </si>
  <si>
    <t>050-0305</t>
  </si>
  <si>
    <t>050-0302</t>
  </si>
  <si>
    <t>050-0304</t>
  </si>
  <si>
    <t>050-0301</t>
  </si>
  <si>
    <t>050-0306</t>
  </si>
  <si>
    <t>050-0303</t>
  </si>
  <si>
    <t xml:space="preserve">LA NIÑA MÁS INTENSA DEL MUNDO </t>
  </si>
  <si>
    <t>Pablo Médici</t>
  </si>
  <si>
    <t>073-0003R</t>
  </si>
  <si>
    <t>PALOMA</t>
  </si>
  <si>
    <t>7+</t>
  </si>
  <si>
    <t>073-0004R</t>
  </si>
  <si>
    <t>MONSTRUOS EN EL PELO</t>
  </si>
  <si>
    <t>073-0007R</t>
  </si>
  <si>
    <t>BARQUITOS DE PAPEL</t>
  </si>
  <si>
    <t>AMORES</t>
  </si>
  <si>
    <t>8+</t>
  </si>
  <si>
    <t>EL ARTE NO SIRVE PARA NADA</t>
  </si>
  <si>
    <t>Libro álbum</t>
  </si>
  <si>
    <t>058-0001</t>
  </si>
  <si>
    <t>6+</t>
  </si>
  <si>
    <t>Lectonautas</t>
  </si>
  <si>
    <t>HAY UN FANTASMA EN MI BAÑO</t>
  </si>
  <si>
    <t>LA TITANOSAURIO MÁS VALIENTE</t>
  </si>
  <si>
    <t>075-0012</t>
  </si>
  <si>
    <t>Olga Drennen</t>
  </si>
  <si>
    <t>075-0011</t>
  </si>
  <si>
    <t>Silvia Paglieta</t>
  </si>
  <si>
    <t>075-0009</t>
  </si>
  <si>
    <t>Rodrigo Ures</t>
  </si>
  <si>
    <t>075-0010</t>
  </si>
  <si>
    <t>075-0201</t>
  </si>
  <si>
    <t>9+</t>
  </si>
  <si>
    <t>075-0208</t>
  </si>
  <si>
    <t>075-0203</t>
  </si>
  <si>
    <t>075-0202</t>
  </si>
  <si>
    <t>075-0205</t>
  </si>
  <si>
    <t>Mercedes Perez Sabbi</t>
  </si>
  <si>
    <t>075-0206</t>
  </si>
  <si>
    <t>075-0200</t>
  </si>
  <si>
    <t>075-0207</t>
  </si>
  <si>
    <t>075-0204</t>
  </si>
  <si>
    <t>075-0210</t>
  </si>
  <si>
    <t>Beatriz Doumerc</t>
  </si>
  <si>
    <t>075-0209</t>
  </si>
  <si>
    <t>075-0301</t>
  </si>
  <si>
    <t>12+</t>
  </si>
  <si>
    <t>075-0300</t>
  </si>
  <si>
    <t>Gérman Cáceres</t>
  </si>
  <si>
    <t>Antologías</t>
  </si>
  <si>
    <t xml:space="preserve">RINCÓN DE LETRAS </t>
  </si>
  <si>
    <t>Alicia Salvi</t>
  </si>
  <si>
    <t>HISTORIAS DE AQUÍ Y DE ALLÁ</t>
  </si>
  <si>
    <t>Gatos de azotea</t>
  </si>
  <si>
    <t>LA GRAN CARRERA</t>
  </si>
  <si>
    <t>Beatriz Doumerc/Gabriel Barnes</t>
  </si>
  <si>
    <t>LOS ANTEOJOS NEGROS</t>
  </si>
  <si>
    <t>¿QUÉ ME PONGO?</t>
  </si>
  <si>
    <t>EL GATO QUE VOLVIÓ DE LA GUERRA</t>
  </si>
  <si>
    <t>UNA BUENA IDEA</t>
  </si>
  <si>
    <t>LOS TIEMPOS CAMBIAN</t>
  </si>
  <si>
    <t>Grandes libros AZ</t>
  </si>
  <si>
    <t xml:space="preserve">EL GRAN LIBROS DE LOS MONSTRUOS </t>
  </si>
  <si>
    <t>Valeria Davila</t>
  </si>
  <si>
    <t>064-0005</t>
  </si>
  <si>
    <t>Jó Rivadulla</t>
  </si>
  <si>
    <t>MI GRAN VIAJE AL ESPACIO</t>
  </si>
  <si>
    <t>La otra historia</t>
  </si>
  <si>
    <t>M. Palermo y R. Boixadós</t>
  </si>
  <si>
    <t>Miguel Palermo</t>
  </si>
  <si>
    <t>Héroes y heroínas de la mitología</t>
  </si>
  <si>
    <t>HÉRCULES</t>
  </si>
  <si>
    <t>Iris Rivera</t>
  </si>
  <si>
    <t>Grandes lectores de AZ</t>
  </si>
  <si>
    <t>Graciela Progano</t>
  </si>
  <si>
    <t>De boca en boca</t>
  </si>
  <si>
    <t>DE BOCA EN BOCA BUENOS AIRES</t>
  </si>
  <si>
    <t>Graciela Falbo</t>
  </si>
  <si>
    <t>Gente americana</t>
  </si>
  <si>
    <t xml:space="preserve">DIAGUITAS </t>
  </si>
  <si>
    <t>Miguel Palermo/María de Hoyos</t>
  </si>
  <si>
    <t>11+</t>
  </si>
  <si>
    <t>MAYAS</t>
  </si>
  <si>
    <t xml:space="preserve">MAPUCHES </t>
  </si>
  <si>
    <t>INCAS</t>
  </si>
  <si>
    <t xml:space="preserve">GUARANIES </t>
  </si>
  <si>
    <t xml:space="preserve">AZTECAS </t>
  </si>
  <si>
    <t>Trama abierta</t>
  </si>
  <si>
    <t>Patricio Agüed</t>
  </si>
  <si>
    <t>José Hernández</t>
  </si>
  <si>
    <t>Homero</t>
  </si>
  <si>
    <t>Patricio Agüed/Mark Twain y otros</t>
  </si>
  <si>
    <t>Federico García Lorca</t>
  </si>
  <si>
    <t>Joseph Conrad</t>
  </si>
  <si>
    <t>EL VAMPIRO DE SUSSEX Y OTROS POLICIALES</t>
  </si>
  <si>
    <t>Arthur Conan Doyle</t>
  </si>
  <si>
    <t>¡JETTATORE!</t>
  </si>
  <si>
    <t>Gregorio de Laferrère</t>
  </si>
  <si>
    <t>EL COLOR QUE CAYÓ DEL CIELO Y OTROS RELATOS</t>
  </si>
  <si>
    <t>H. P. Lovecraft</t>
  </si>
  <si>
    <t>Montenegro 1335 (C1427ANA) - CABA</t>
  </si>
  <si>
    <t>Segundo ciclo</t>
  </si>
  <si>
    <t>MATEMÁTICA 4 (FÁBRICA DEL CONOCIMIENTO)</t>
  </si>
  <si>
    <t>MATEMÁTICA 5 (FÁBRICA DEL CONOCIMIENTO)</t>
  </si>
  <si>
    <t>MATEMÁTICA 6 (FÁBRICA DEL CONOCIMIENTO)</t>
  </si>
  <si>
    <t>PRÁCTICAS DEL LENGUAJE 4 (FÁBRICA DEL CONOCIMIENTO)</t>
  </si>
  <si>
    <t>PRÁCTICAS DEL LENGUAJE 5 (FÁBRICA DEL CONOCIMIENTO)</t>
  </si>
  <si>
    <t>PRÁCTICAS DEL LENGUAJE 6 (FÁBRICA DEL CONOCIMIENTO)</t>
  </si>
  <si>
    <t>NATURALES 4 FEDERAL (FÁBRICA DEL CONOCIMIENTO)</t>
  </si>
  <si>
    <t>NATURALES 5 FEDERAL (FÁBRICA DEL CONOCIMIENTO)</t>
  </si>
  <si>
    <t>NATURALES 6 FEDERAL (FÁBRICA DEL CONOCIMIENTO)</t>
  </si>
  <si>
    <t>Secundaria</t>
  </si>
  <si>
    <t>CIENCIAS SOCIALES 7 CABA</t>
  </si>
  <si>
    <t>ARGENTINA EN AMÉRICA LATINA 1776-1930</t>
  </si>
  <si>
    <t>MATEMÁTICA POLIMODAL. UNA MIRADA NUMÉRICA</t>
  </si>
  <si>
    <t>MATEMÁTICA 1 - Serie Blanca</t>
  </si>
  <si>
    <t>HISTORIA POLIMODAL. EL MUNDO CONTEMPORÁNEO</t>
  </si>
  <si>
    <t>HISTORIA POLIMODAL. LA ARGENTINA CONTEMPORÁNEA</t>
  </si>
  <si>
    <t>PRÁCTICAS DE LENGUAJE 1 - Serie Blanca</t>
  </si>
  <si>
    <t>PRÁCTICAS DE LENGUAJE 2 - Serie Blanca</t>
  </si>
  <si>
    <t>PRÁCTICAS DE LENGUAJE 3 - Serie Blanca</t>
  </si>
  <si>
    <t>EDUCACIÓN CÍVICA 1 - Serie Blanca</t>
  </si>
  <si>
    <t>EDUCACION CIVICA 2 - Serie Blanca</t>
  </si>
  <si>
    <t>TABLA PERIÓDICA DE LOS ELEMENTOS</t>
  </si>
  <si>
    <t>Cocina, Salud y Familia</t>
  </si>
  <si>
    <t>100-0001</t>
  </si>
  <si>
    <t>Romina Polnoroff</t>
  </si>
  <si>
    <t>Historia</t>
  </si>
  <si>
    <t>Felipe Pigna, Julio Bulacio, Guillermo Cao y otros</t>
  </si>
  <si>
    <t>FRIGERIO, EL IDEÓLOGO DE FRONDIZI</t>
  </si>
  <si>
    <t>Mario Morando</t>
  </si>
  <si>
    <t>Torcuato S. Di Tella</t>
  </si>
  <si>
    <t>MODELOS EDUCATIVOS EN LA HISTORIA DE AMÉRICA LATINA</t>
  </si>
  <si>
    <t>Gregorio Weinberg</t>
  </si>
  <si>
    <t>Carranza, Varela y Ventura</t>
  </si>
  <si>
    <t>HISTORIA POLÍTICA DE LA ARGENTINA - TOMO 1 (E)</t>
  </si>
  <si>
    <t>HISTORIA POLÍTICA DE LA ARGENTINA - TOMO 2 (E)</t>
  </si>
  <si>
    <t>HISTORIA POLÍTICA DE LA ARGENTINA - TOMO 3 (E)</t>
  </si>
  <si>
    <t>S. Sequeira, C. Cal, y C. Calatayud </t>
  </si>
  <si>
    <t>Divulgación</t>
  </si>
  <si>
    <t>LAS DESVENTURAS DEL CONOCIMIENTO CIENTÍFICO</t>
  </si>
  <si>
    <t>Gregorio Klimovsky </t>
  </si>
  <si>
    <t>Leonardo Moledo</t>
  </si>
  <si>
    <t>Angel Guillermo Boido</t>
  </si>
  <si>
    <t>Gregorio Klimovsky Y Cecilia Elvira Hidalgo </t>
  </si>
  <si>
    <t>Alberto Maiztegui </t>
  </si>
  <si>
    <t>LAS DESVENTURAS DEL CONOCIMIENTO MATEMÁTICO</t>
  </si>
  <si>
    <t>Gregorio Klimosvsky y Guillermo Boido </t>
  </si>
  <si>
    <t>OBRAS DE GREGORIO KLIMOSVSKY - PACK</t>
  </si>
  <si>
    <t>Jurídicos</t>
  </si>
  <si>
    <t>CODIFICACIÓN PENAL ARGENTINA - TOMO 7</t>
  </si>
  <si>
    <t>Eugenio Raul Zaffaroni y Miguel Alfredo Arnedo </t>
  </si>
  <si>
    <t>Marcelo Ricardo Roitbarg </t>
  </si>
  <si>
    <t>Apoyo docente</t>
  </si>
  <si>
    <t>LA EDUCACION FISICA INFANTIL Y SU DIDÁCTICA</t>
  </si>
  <si>
    <t>B. A. Rada De Rey y M. L. González De Ávarez </t>
  </si>
  <si>
    <t>EL DIARIO Y LA RADIO VAN A LA ESCUELA</t>
  </si>
  <si>
    <t>Héctor Yudchak y Daniel Míguez</t>
  </si>
  <si>
    <t>EDUCAR Y CUIDAR EN EL JARDIN MATERNAL</t>
  </si>
  <si>
    <t>Claudia Gerstenhaber </t>
  </si>
  <si>
    <t>Annie Berté </t>
  </si>
  <si>
    <t>MATEMATICA DE EGB 3 AL POLIMODAL</t>
  </si>
  <si>
    <t>LOS CBC Y LA ENSEÑANZA DE LA MATEMATICA</t>
  </si>
  <si>
    <t>A. M. Bressan, G. Chemello, A. Díaz y otros</t>
  </si>
  <si>
    <t>LOS CBC Y LA ENSEÑANZA DE LA LENGUA</t>
  </si>
  <si>
    <t>M. Alvarado, B. Braslavsky, S. González y otros</t>
  </si>
  <si>
    <t>LOS CBC Y LA ENSEÑANZA DE LAS CS.SOCIALES</t>
  </si>
  <si>
    <t>S. Alderoqui, S. Dujovney, D. Durán y otros</t>
  </si>
  <si>
    <t>EN EL VALLE DE LOS SONIDOS</t>
  </si>
  <si>
    <t xml:space="preserve">EN LA CALLE DE LAS ESTATUAS </t>
  </si>
  <si>
    <t>MI GATA</t>
  </si>
  <si>
    <t>MI HÁMSTER</t>
  </si>
  <si>
    <t xml:space="preserve">MI PERRO </t>
  </si>
  <si>
    <t xml:space="preserve">MIS PECES </t>
  </si>
  <si>
    <t>ME HAN DICHO</t>
  </si>
  <si>
    <t>OGRO</t>
  </si>
  <si>
    <t>Dicen que…</t>
  </si>
  <si>
    <t xml:space="preserve">CUENTO DE NO CREER </t>
  </si>
  <si>
    <t>HISTORIA PARA LEER DESPUÉS DE JUGAR TODO EL DÍA</t>
  </si>
  <si>
    <t xml:space="preserve">LA SEMANA DEL GATO VALIENTE </t>
  </si>
  <si>
    <t>QUIERO GANAR ESTE CONCURSO</t>
  </si>
  <si>
    <t>TODO LO QUE ES JUAN</t>
  </si>
  <si>
    <t xml:space="preserve">UNOS, POCOS Y MUCHOS </t>
  </si>
  <si>
    <t>Serie Brocha</t>
  </si>
  <si>
    <t xml:space="preserve">PALOMA (TAPA DURA) </t>
  </si>
  <si>
    <t xml:space="preserve">MONSTRUOS EN EL PELO (TAPA DURA) </t>
  </si>
  <si>
    <t xml:space="preserve">BARQUITOS DE PAPEL (TAPA DURA) </t>
  </si>
  <si>
    <t xml:space="preserve">CON CUERPO DE ELEFANTE </t>
  </si>
  <si>
    <t>FANTASMAN</t>
  </si>
  <si>
    <t>ALAN VENTURA</t>
  </si>
  <si>
    <t>AJOS, RISAS Y UN CONEJO</t>
  </si>
  <si>
    <t xml:space="preserve">HISTORIAS PARA ABRIR EL TELÓN </t>
  </si>
  <si>
    <t xml:space="preserve">MACARENA MACANUDA. UNA HISTORIA DE AMOR ANUDADA </t>
  </si>
  <si>
    <t>RIMAS Y NO RIMAS</t>
  </si>
  <si>
    <t>¿QUÉ DICEN LAS GOLONDRINAS?</t>
  </si>
  <si>
    <t xml:space="preserve">A TODO TEATRO </t>
  </si>
  <si>
    <t>CUENTAN QUE HABÍA UNA VEZ…</t>
  </si>
  <si>
    <t xml:space="preserve">DE AQUÍ Y DE ALLÁ, ENTRE EL CAMPO Y LA CIUDAD </t>
  </si>
  <si>
    <t>EL FANTASMA DE TALCUAL</t>
  </si>
  <si>
    <t xml:space="preserve">LOS JUEGOLINES Y LA MANCHA QUE MANCHA </t>
  </si>
  <si>
    <t xml:space="preserve">POEMAS PARA NOSOTROS </t>
  </si>
  <si>
    <t xml:space="preserve">POZO DE MIEDO </t>
  </si>
  <si>
    <t>UN CONCIERTO, DOS VAMPIROS Y UNA NOCHE DE SUSPIROS</t>
  </si>
  <si>
    <t xml:space="preserve">VIDA DE GATO </t>
  </si>
  <si>
    <t xml:space="preserve">TODO ES AVENTURA </t>
  </si>
  <si>
    <t>UN MISTERIO ESPACIAL</t>
  </si>
  <si>
    <t xml:space="preserve">EL GRAN LIBRO DE LOS HÉROES Y LOS AVENTUREROS </t>
  </si>
  <si>
    <t xml:space="preserve">MI GRAN VIAJE EN EL TIEMPO </t>
  </si>
  <si>
    <t>Gaby Thiery</t>
  </si>
  <si>
    <t>061-0001P</t>
  </si>
  <si>
    <t>061-0002P</t>
  </si>
  <si>
    <t>061-0003P</t>
  </si>
  <si>
    <t>GEOGRAFÍA AMÉRICA Y EL MUNDO</t>
  </si>
  <si>
    <t>LISTA DE PRECIOS VIGENTE DESDE EL 10 ABRIL 2019</t>
  </si>
  <si>
    <t>LAS MEJORES RECETAS DE MAMASANA</t>
  </si>
  <si>
    <t>035-0104</t>
  </si>
  <si>
    <t>INDEPENDENCIA E INTEGRACION NACIONAL (1686-2016)</t>
  </si>
  <si>
    <t>HISTORIA DEL PENSAMIENTO ECONÓMICO</t>
  </si>
  <si>
    <t>005-0011</t>
  </si>
  <si>
    <t>CODIFICACIÓN PENAL ARGENTINA - TOMO 1</t>
  </si>
  <si>
    <t>005-0012</t>
  </si>
  <si>
    <t>CODIFICACIÓN PENAL ARGENTINA - TOMO 2</t>
  </si>
  <si>
    <t>005-0013</t>
  </si>
  <si>
    <t>CODIFICACIÓN PENAL ARGENTINA - TOMO 3</t>
  </si>
  <si>
    <t>005-0014</t>
  </si>
  <si>
    <t>CODIFICACIÓN PENAL ARGENTINA - TOMO 4</t>
  </si>
  <si>
    <t>005-0015</t>
  </si>
  <si>
    <t>CODIFICACIÓN PENAL ARGENTINA - TOMO 5</t>
  </si>
  <si>
    <t>005-0016</t>
  </si>
  <si>
    <t>CODIFICACIÓN PENAL ARGENTINA - TOMO 6</t>
  </si>
  <si>
    <t>PACK CODIFICACIÓN PENAL ARGENTINA - 7 TOMOS</t>
  </si>
  <si>
    <r>
      <t xml:space="preserve">SIRENA - </t>
    </r>
    <r>
      <rPr>
        <b/>
        <i/>
        <sz val="11"/>
        <color indexed="10"/>
        <rFont val="Calibri"/>
        <family val="2"/>
      </rPr>
      <t>NOVEDAD 2019</t>
    </r>
  </si>
  <si>
    <r>
      <t xml:space="preserve">LOS TRES CHANCHITOS - </t>
    </r>
    <r>
      <rPr>
        <b/>
        <i/>
        <sz val="11"/>
        <color indexed="10"/>
        <rFont val="Calibri"/>
        <family val="2"/>
      </rPr>
      <t>NOVEDAD 2019</t>
    </r>
  </si>
  <si>
    <r>
      <t xml:space="preserve">CAPERUCITA ROJA - </t>
    </r>
    <r>
      <rPr>
        <b/>
        <i/>
        <sz val="11"/>
        <color indexed="10"/>
        <rFont val="Calibri"/>
        <family val="2"/>
      </rPr>
      <t>NUEVA TAPA 2019</t>
    </r>
  </si>
  <si>
    <r>
      <t>HANSEL Y GRETEL</t>
    </r>
    <r>
      <rPr>
        <b/>
        <i/>
        <sz val="11"/>
        <rFont val="Calibri"/>
        <family val="2"/>
      </rPr>
      <t xml:space="preserve"> - </t>
    </r>
    <r>
      <rPr>
        <b/>
        <i/>
        <sz val="11"/>
        <color indexed="10"/>
        <rFont val="Calibri"/>
        <family val="2"/>
      </rPr>
      <t>NUEVA TAPA 2019</t>
    </r>
  </si>
  <si>
    <r>
      <t xml:space="preserve">CENICIENTA 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 xml:space="preserve">- </t>
    </r>
    <r>
      <rPr>
        <b/>
        <i/>
        <sz val="11"/>
        <color indexed="10"/>
        <rFont val="Calibri"/>
        <family val="2"/>
      </rPr>
      <t>NUEVA TAPA 2019</t>
    </r>
  </si>
  <si>
    <r>
      <t>LA BELLA DURMIENTE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 xml:space="preserve"> -</t>
    </r>
    <r>
      <rPr>
        <b/>
        <sz val="11"/>
        <color indexed="10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NUEVA TAPA 2019</t>
    </r>
  </si>
  <si>
    <r>
      <t xml:space="preserve">PINOCHO - </t>
    </r>
    <r>
      <rPr>
        <b/>
        <i/>
        <sz val="11"/>
        <color indexed="10"/>
        <rFont val="Calibri"/>
        <family val="2"/>
      </rPr>
      <t>NUEVA TAPA 2019</t>
    </r>
  </si>
  <si>
    <r>
      <t xml:space="preserve">EL PATITO FEO - </t>
    </r>
    <r>
      <rPr>
        <b/>
        <i/>
        <sz val="11"/>
        <color indexed="10"/>
        <rFont val="Calibri"/>
        <family val="2"/>
      </rPr>
      <t>NUEVA TAPA 2019</t>
    </r>
  </si>
  <si>
    <r>
      <t xml:space="preserve">¡HASTA LA NOCHE! - </t>
    </r>
    <r>
      <rPr>
        <b/>
        <i/>
        <sz val="11"/>
        <color indexed="10"/>
        <rFont val="Calibri"/>
        <family val="2"/>
      </rPr>
      <t>NOVEDAD 2019</t>
    </r>
  </si>
  <si>
    <r>
      <t xml:space="preserve">TIMIDÓN, EL REY DE LAS MÁSCARAS - </t>
    </r>
    <r>
      <rPr>
        <b/>
        <i/>
        <sz val="11"/>
        <color indexed="10"/>
        <rFont val="Calibri"/>
        <family val="2"/>
      </rPr>
      <t>NOVEDAD 2019</t>
    </r>
  </si>
  <si>
    <r>
      <t xml:space="preserve">BUGO - </t>
    </r>
    <r>
      <rPr>
        <b/>
        <i/>
        <sz val="11"/>
        <color indexed="10"/>
        <rFont val="Calibri"/>
        <family val="2"/>
      </rPr>
      <t>NOVEDAD 2019</t>
    </r>
  </si>
  <si>
    <r>
      <t xml:space="preserve">FANTASMAN - </t>
    </r>
    <r>
      <rPr>
        <b/>
        <i/>
        <sz val="11"/>
        <color indexed="10"/>
        <rFont val="Calibri"/>
        <family val="2"/>
      </rPr>
      <t>NOVEDAD 2019</t>
    </r>
  </si>
  <si>
    <r>
      <t xml:space="preserve">ALAN VENTURA - </t>
    </r>
    <r>
      <rPr>
        <b/>
        <i/>
        <sz val="11"/>
        <color indexed="10"/>
        <rFont val="Calibri"/>
        <family val="2"/>
      </rPr>
      <t>NOVEDAD 2019</t>
    </r>
  </si>
  <si>
    <r>
      <t xml:space="preserve">NANABAN - </t>
    </r>
    <r>
      <rPr>
        <b/>
        <i/>
        <sz val="11"/>
        <color indexed="10"/>
        <rFont val="Calibri"/>
        <family val="2"/>
      </rPr>
      <t>TAPA NUEVA 2019</t>
    </r>
  </si>
  <si>
    <r>
      <t>¡JETTATORE! -</t>
    </r>
    <r>
      <rPr>
        <b/>
        <i/>
        <sz val="11"/>
        <color indexed="10"/>
        <rFont val="Calibri"/>
        <family val="2"/>
      </rPr>
      <t xml:space="preserve"> TAPA NUEVA 2019</t>
    </r>
  </si>
  <si>
    <r>
      <t>EL GRAN LIBROS DE LOS MONSTRUOS 2 -</t>
    </r>
    <r>
      <rPr>
        <b/>
        <i/>
        <sz val="11"/>
        <color indexed="10"/>
        <rFont val="Calibri"/>
        <family val="2"/>
      </rPr>
      <t xml:space="preserve"> NOVEDAD 2019</t>
    </r>
  </si>
  <si>
    <r>
      <t xml:space="preserve">VENTANAS Y VENTANITAS 1 </t>
    </r>
    <r>
      <rPr>
        <b/>
        <i/>
        <sz val="11"/>
        <color indexed="10"/>
        <rFont val="Calibri"/>
        <family val="2"/>
      </rPr>
      <t>- NOVEDAD 2019</t>
    </r>
  </si>
  <si>
    <r>
      <t xml:space="preserve">VENTANAS Y VENTANITAS 2 </t>
    </r>
    <r>
      <rPr>
        <b/>
        <i/>
        <sz val="11"/>
        <color indexed="10"/>
        <rFont val="Calibri"/>
        <family val="2"/>
      </rPr>
      <t>- NOVEDAD 2019</t>
    </r>
  </si>
  <si>
    <r>
      <t xml:space="preserve">VENTANAS Y VENTANITAS 3 </t>
    </r>
    <r>
      <rPr>
        <b/>
        <i/>
        <sz val="11"/>
        <color indexed="10"/>
        <rFont val="Calibri"/>
        <family val="2"/>
      </rPr>
      <t>- NOVEDAD 2019</t>
    </r>
  </si>
  <si>
    <t>040-0007</t>
  </si>
  <si>
    <t>073-0010</t>
  </si>
  <si>
    <t>073-0009</t>
  </si>
  <si>
    <t>058-0002</t>
  </si>
  <si>
    <t>077-0001</t>
  </si>
  <si>
    <t>069-0001</t>
  </si>
  <si>
    <t>075-0211</t>
  </si>
  <si>
    <t>075-0400</t>
  </si>
  <si>
    <t>064-0004</t>
  </si>
  <si>
    <t>040-0021</t>
  </si>
  <si>
    <t>005-0011P</t>
  </si>
  <si>
    <t>071-0001</t>
  </si>
  <si>
    <t>Lopez</t>
  </si>
  <si>
    <t>Jó Rivadulla - Iván Zigarán</t>
  </si>
  <si>
    <t>Jo Rivadulla</t>
  </si>
  <si>
    <t>PRECIO CONABIP (- %50)</t>
  </si>
  <si>
    <t>Infantil y Juvenil</t>
  </si>
  <si>
    <t>Textos escolares</t>
  </si>
  <si>
    <t>Generales</t>
  </si>
  <si>
    <t>Tel: 011-4552-0505  - WhatsApp (+54) 11 5524 2524 - conabip@az.com.ar</t>
  </si>
  <si>
    <t>Tel: 011-4552-0505  -            (+54) 11 5524 2524 - conabip@az.com.ar</t>
  </si>
  <si>
    <t xml:space="preserve">   Ante cualquier duda comunicate a Tel: 011-4552-0505  - WhatsApp (+54) 11 5524 2524 - conabip@az.com.ar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</si>
</sst>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&quot;$&quot;\ #,##0.00"/>
    <numFmt numFmtId="175" formatCode="_-[$$-2C0A]\ * #,##0_-;\-[$$-2C0A]\ * #,##0_-;_-[$$-2C0A]\ * &quot;-&quot;??_-;_-@_-"/>
    <numFmt numFmtId="176" formatCode="_-&quot;$&quot;\ * #,##0_-;\-&quot;$&quot;\ * #,##0_-;_-&quot;$&quot;\ * &quot;-&quot;??_-;_-@_-"/>
    <numFmt numFmtId="177" formatCode="_ &quot;$&quot;\ * #,##0_ ;_ &quot;$&quot;\ * \-#,##0_ ;_ &quot;$&quot;\ * &quot;-&quot;??_ ;_ @_ 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6"/>
      <color indexed="9"/>
      <name val="Calibri"/>
      <family val="2"/>
    </font>
    <font>
      <b/>
      <i/>
      <sz val="11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theme="0"/>
      <name val="Calibri"/>
      <family val="2"/>
    </font>
    <font>
      <b/>
      <i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thin"/>
      <right style="hair"/>
      <top style="thin"/>
      <bottom style="dashed"/>
    </border>
    <border>
      <left style="thin"/>
      <right style="hair"/>
      <top style="dashed"/>
      <bottom style="dashed"/>
    </border>
    <border>
      <left style="thin"/>
      <right style="hair"/>
      <top style="dashed"/>
      <bottom style="thin"/>
    </border>
    <border>
      <left style="hair"/>
      <right style="hair"/>
      <top style="thin"/>
      <bottom style="dashed"/>
    </border>
    <border>
      <left style="hair"/>
      <right style="hair"/>
      <top style="dashed"/>
      <bottom style="thin"/>
    </border>
    <border>
      <left style="hair"/>
      <right style="medium"/>
      <top style="dashed"/>
      <bottom style="dashed"/>
    </border>
    <border>
      <left style="hair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>
        <color theme="1" tint="0.49998000264167786"/>
      </right>
      <top>
        <color indexed="63"/>
      </top>
      <bottom style="dotted"/>
    </border>
    <border>
      <left style="thin">
        <color theme="1" tint="0.49998000264167786"/>
      </left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medium">
        <color theme="1" tint="0.49998000264167786"/>
      </right>
      <top>
        <color indexed="63"/>
      </top>
      <bottom>
        <color indexed="63"/>
      </bottom>
    </border>
    <border>
      <left style="medium">
        <color theme="1" tint="0.49998000264167786"/>
      </left>
      <right style="medium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thin"/>
      <top style="dashed"/>
      <bottom style="dashed"/>
    </border>
    <border>
      <left style="hair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>
        <color indexed="63"/>
      </left>
      <right style="hair"/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55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49" fillId="34" borderId="10" xfId="0" applyFont="1" applyFill="1" applyBorder="1" applyAlignment="1" applyProtection="1">
      <alignment horizontal="center" vertical="center"/>
      <protection hidden="1"/>
    </xf>
    <xf numFmtId="0" fontId="49" fillId="34" borderId="11" xfId="0" applyFont="1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 locked="0"/>
    </xf>
    <xf numFmtId="0" fontId="0" fillId="3" borderId="13" xfId="0" applyFill="1" applyBorder="1" applyAlignment="1" applyProtection="1">
      <alignment horizontal="center" vertical="center"/>
      <protection hidden="1" locked="0"/>
    </xf>
    <xf numFmtId="0" fontId="0" fillId="3" borderId="14" xfId="0" applyFill="1" applyBorder="1" applyAlignment="1" applyProtection="1">
      <alignment horizontal="center" vertical="center"/>
      <protection hidden="1" locked="0"/>
    </xf>
    <xf numFmtId="0" fontId="0" fillId="3" borderId="15" xfId="0" applyFill="1" applyBorder="1" applyAlignment="1" applyProtection="1">
      <alignment horizontal="center" vertical="center"/>
      <protection hidden="1" locked="0"/>
    </xf>
    <xf numFmtId="0" fontId="49" fillId="35" borderId="16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0" fillId="33" borderId="0" xfId="0" applyFont="1" applyFill="1" applyAlignment="1" applyProtection="1">
      <alignment horizontal="center" vertical="center"/>
      <protection hidden="1"/>
    </xf>
    <xf numFmtId="0" fontId="49" fillId="33" borderId="0" xfId="0" applyFont="1" applyFill="1" applyAlignment="1" applyProtection="1">
      <alignment vertical="center"/>
      <protection hidden="1"/>
    </xf>
    <xf numFmtId="0" fontId="49" fillId="7" borderId="26" xfId="0" applyFont="1" applyFill="1" applyBorder="1" applyAlignment="1" applyProtection="1">
      <alignment horizontal="left" vertical="center"/>
      <protection hidden="1" locked="0"/>
    </xf>
    <xf numFmtId="0" fontId="49" fillId="7" borderId="27" xfId="0" applyFont="1" applyFill="1" applyBorder="1" applyAlignment="1" applyProtection="1">
      <alignment horizontal="left" vertical="center"/>
      <protection hidden="1" locked="0"/>
    </xf>
    <xf numFmtId="0" fontId="49" fillId="7" borderId="28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0" fillId="33" borderId="29" xfId="0" applyFill="1" applyBorder="1" applyAlignment="1" applyProtection="1">
      <alignment/>
      <protection hidden="1"/>
    </xf>
    <xf numFmtId="0" fontId="0" fillId="33" borderId="30" xfId="0" applyFill="1" applyBorder="1" applyAlignment="1" applyProtection="1">
      <alignment/>
      <protection hidden="1"/>
    </xf>
    <xf numFmtId="0" fontId="51" fillId="0" borderId="2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52" fillId="36" borderId="31" xfId="0" applyFont="1" applyFill="1" applyBorder="1" applyAlignment="1">
      <alignment horizontal="center" vertical="center"/>
    </xf>
    <xf numFmtId="0" fontId="52" fillId="36" borderId="32" xfId="0" applyFont="1" applyFill="1" applyBorder="1" applyAlignment="1">
      <alignment horizontal="center" vertical="center"/>
    </xf>
    <xf numFmtId="0" fontId="52" fillId="36" borderId="3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hidden="1"/>
    </xf>
    <xf numFmtId="1" fontId="51" fillId="0" borderId="33" xfId="0" applyNumberFormat="1" applyFont="1" applyBorder="1" applyAlignment="1">
      <alignment horizontal="center" vertical="center"/>
    </xf>
    <xf numFmtId="0" fontId="51" fillId="0" borderId="34" xfId="0" applyFont="1" applyBorder="1" applyAlignment="1">
      <alignment horizontal="left" vertical="center"/>
    </xf>
    <xf numFmtId="175" fontId="53" fillId="0" borderId="35" xfId="47" applyNumberFormat="1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1" fontId="51" fillId="0" borderId="37" xfId="0" applyNumberFormat="1" applyFont="1" applyBorder="1" applyAlignment="1">
      <alignment horizontal="center" vertical="center"/>
    </xf>
    <xf numFmtId="0" fontId="51" fillId="0" borderId="38" xfId="0" applyFont="1" applyBorder="1" applyAlignment="1">
      <alignment horizontal="left" vertical="center"/>
    </xf>
    <xf numFmtId="0" fontId="51" fillId="0" borderId="39" xfId="0" applyFont="1" applyBorder="1" applyAlignment="1">
      <alignment horizontal="center" vertical="center"/>
    </xf>
    <xf numFmtId="175" fontId="53" fillId="0" borderId="40" xfId="47" applyNumberFormat="1" applyFont="1" applyBorder="1" applyAlignment="1">
      <alignment horizontal="center" vertical="center"/>
    </xf>
    <xf numFmtId="174" fontId="51" fillId="0" borderId="41" xfId="0" applyNumberFormat="1" applyFont="1" applyBorder="1" applyAlignment="1">
      <alignment horizontal="center" vertical="center"/>
    </xf>
    <xf numFmtId="1" fontId="51" fillId="0" borderId="4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1" fontId="51" fillId="0" borderId="38" xfId="0" applyNumberFormat="1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1" fontId="51" fillId="0" borderId="39" xfId="0" applyNumberFormat="1" applyFont="1" applyBorder="1" applyAlignment="1">
      <alignment horizontal="center" vertical="center"/>
    </xf>
    <xf numFmtId="0" fontId="51" fillId="0" borderId="39" xfId="0" applyFont="1" applyBorder="1" applyAlignment="1">
      <alignment horizontal="left" vertical="center"/>
    </xf>
    <xf numFmtId="0" fontId="51" fillId="0" borderId="44" xfId="0" applyFont="1" applyBorder="1" applyAlignment="1">
      <alignment horizontal="center" vertical="center"/>
    </xf>
    <xf numFmtId="1" fontId="51" fillId="0" borderId="45" xfId="0" applyNumberFormat="1" applyFont="1" applyBorder="1" applyAlignment="1">
      <alignment horizontal="center" vertical="center"/>
    </xf>
    <xf numFmtId="0" fontId="51" fillId="0" borderId="46" xfId="0" applyFont="1" applyBorder="1" applyAlignment="1">
      <alignment horizontal="left" vertical="center"/>
    </xf>
    <xf numFmtId="0" fontId="51" fillId="0" borderId="47" xfId="0" applyFont="1" applyBorder="1" applyAlignment="1">
      <alignment horizontal="center" vertical="center"/>
    </xf>
    <xf numFmtId="175" fontId="53" fillId="0" borderId="48" xfId="47" applyNumberFormat="1" applyFont="1" applyBorder="1" applyAlignment="1">
      <alignment horizontal="center" vertical="center"/>
    </xf>
    <xf numFmtId="174" fontId="51" fillId="0" borderId="49" xfId="0" applyNumberFormat="1" applyFont="1" applyBorder="1" applyAlignment="1">
      <alignment horizontal="center" vertical="center"/>
    </xf>
    <xf numFmtId="174" fontId="51" fillId="0" borderId="50" xfId="0" applyNumberFormat="1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1" fontId="51" fillId="0" borderId="52" xfId="0" applyNumberFormat="1" applyFont="1" applyBorder="1" applyAlignment="1">
      <alignment horizontal="center" vertical="center"/>
    </xf>
    <xf numFmtId="0" fontId="51" fillId="0" borderId="52" xfId="0" applyFont="1" applyBorder="1" applyAlignment="1">
      <alignment horizontal="left" vertical="center"/>
    </xf>
    <xf numFmtId="0" fontId="51" fillId="0" borderId="53" xfId="0" applyFont="1" applyBorder="1" applyAlignment="1">
      <alignment horizontal="center" vertical="center"/>
    </xf>
    <xf numFmtId="175" fontId="53" fillId="0" borderId="54" xfId="47" applyNumberFormat="1" applyFont="1" applyBorder="1" applyAlignment="1">
      <alignment horizontal="center" vertical="center"/>
    </xf>
    <xf numFmtId="175" fontId="53" fillId="0" borderId="29" xfId="47" applyNumberFormat="1" applyFont="1" applyBorder="1" applyAlignment="1">
      <alignment horizontal="center" vertical="center"/>
    </xf>
    <xf numFmtId="1" fontId="51" fillId="0" borderId="55" xfId="0" applyNumberFormat="1" applyFont="1" applyBorder="1" applyAlignment="1">
      <alignment horizontal="center" vertical="center"/>
    </xf>
    <xf numFmtId="1" fontId="51" fillId="0" borderId="56" xfId="0" applyNumberFormat="1" applyFont="1" applyBorder="1" applyAlignment="1">
      <alignment horizontal="center" vertical="center"/>
    </xf>
    <xf numFmtId="0" fontId="51" fillId="0" borderId="57" xfId="0" applyFont="1" applyBorder="1" applyAlignment="1">
      <alignment horizontal="left" vertical="center"/>
    </xf>
    <xf numFmtId="175" fontId="53" fillId="0" borderId="58" xfId="47" applyNumberFormat="1" applyFont="1" applyBorder="1" applyAlignment="1">
      <alignment horizontal="center" vertical="center"/>
    </xf>
    <xf numFmtId="174" fontId="51" fillId="0" borderId="59" xfId="0" applyNumberFormat="1" applyFont="1" applyBorder="1" applyAlignment="1">
      <alignment horizontal="center" vertical="center"/>
    </xf>
    <xf numFmtId="1" fontId="53" fillId="0" borderId="33" xfId="0" applyNumberFormat="1" applyFont="1" applyBorder="1" applyAlignment="1">
      <alignment horizontal="center" vertical="center"/>
    </xf>
    <xf numFmtId="0" fontId="53" fillId="0" borderId="34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1" fontId="53" fillId="0" borderId="37" xfId="0" applyNumberFormat="1" applyFont="1" applyBorder="1" applyAlignment="1">
      <alignment horizontal="center" vertical="center"/>
    </xf>
    <xf numFmtId="0" fontId="53" fillId="0" borderId="38" xfId="0" applyFont="1" applyBorder="1" applyAlignment="1">
      <alignment horizontal="left" vertical="center"/>
    </xf>
    <xf numFmtId="0" fontId="53" fillId="0" borderId="39" xfId="0" applyFont="1" applyBorder="1" applyAlignment="1">
      <alignment horizontal="center" vertical="center"/>
    </xf>
    <xf numFmtId="1" fontId="53" fillId="0" borderId="42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1" fontId="53" fillId="0" borderId="38" xfId="0" applyNumberFormat="1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left" vertical="center"/>
    </xf>
    <xf numFmtId="0" fontId="53" fillId="0" borderId="60" xfId="0" applyFont="1" applyBorder="1" applyAlignment="1">
      <alignment horizontal="left" vertical="center"/>
    </xf>
    <xf numFmtId="0" fontId="53" fillId="0" borderId="61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0" fontId="51" fillId="0" borderId="60" xfId="0" applyFont="1" applyBorder="1" applyAlignment="1">
      <alignment horizontal="left" vertical="center"/>
    </xf>
    <xf numFmtId="0" fontId="51" fillId="0" borderId="61" xfId="0" applyFont="1" applyBorder="1" applyAlignment="1">
      <alignment horizontal="center" vertical="center"/>
    </xf>
    <xf numFmtId="0" fontId="53" fillId="0" borderId="57" xfId="0" applyFont="1" applyBorder="1" applyAlignment="1">
      <alignment horizontal="left" vertical="center"/>
    </xf>
    <xf numFmtId="174" fontId="51" fillId="0" borderId="31" xfId="0" applyNumberFormat="1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37" borderId="64" xfId="0" applyFont="1" applyFill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2" fillId="38" borderId="31" xfId="0" applyFont="1" applyFill="1" applyBorder="1" applyAlignment="1">
      <alignment horizontal="center" vertical="center"/>
    </xf>
    <xf numFmtId="0" fontId="52" fillId="39" borderId="31" xfId="0" applyFont="1" applyFill="1" applyBorder="1" applyAlignment="1">
      <alignment horizontal="center" vertical="center" wrapText="1"/>
    </xf>
    <xf numFmtId="0" fontId="27" fillId="0" borderId="67" xfId="0" applyFont="1" applyBorder="1" applyAlignment="1">
      <alignment/>
    </xf>
    <xf numFmtId="0" fontId="51" fillId="0" borderId="67" xfId="0" applyFont="1" applyBorder="1" applyAlignment="1">
      <alignment/>
    </xf>
    <xf numFmtId="1" fontId="51" fillId="0" borderId="68" xfId="0" applyNumberFormat="1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/>
    </xf>
    <xf numFmtId="0" fontId="51" fillId="0" borderId="37" xfId="0" applyFont="1" applyBorder="1" applyAlignment="1">
      <alignment/>
    </xf>
    <xf numFmtId="0" fontId="54" fillId="0" borderId="29" xfId="0" applyFont="1" applyBorder="1" applyAlignment="1">
      <alignment horizontal="center" vertical="center"/>
    </xf>
    <xf numFmtId="1" fontId="54" fillId="0" borderId="33" xfId="0" applyNumberFormat="1" applyFont="1" applyBorder="1" applyAlignment="1">
      <alignment horizontal="center" vertical="center"/>
    </xf>
    <xf numFmtId="1" fontId="51" fillId="0" borderId="71" xfId="0" applyNumberFormat="1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175" fontId="53" fillId="0" borderId="72" xfId="47" applyNumberFormat="1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1" fontId="54" fillId="0" borderId="37" xfId="0" applyNumberFormat="1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1" fontId="54" fillId="0" borderId="56" xfId="0" applyNumberFormat="1" applyFont="1" applyBorder="1" applyAlignment="1">
      <alignment horizontal="center" vertical="center"/>
    </xf>
    <xf numFmtId="1" fontId="51" fillId="0" borderId="26" xfId="0" applyNumberFormat="1" applyFont="1" applyBorder="1" applyAlignment="1">
      <alignment horizontal="center" vertical="center"/>
    </xf>
    <xf numFmtId="1" fontId="51" fillId="0" borderId="73" xfId="0" applyNumberFormat="1" applyFont="1" applyBorder="1" applyAlignment="1">
      <alignment horizontal="center" vertical="center"/>
    </xf>
    <xf numFmtId="1" fontId="51" fillId="37" borderId="73" xfId="0" applyNumberFormat="1" applyFont="1" applyFill="1" applyBorder="1" applyAlignment="1">
      <alignment horizontal="center" vertical="center"/>
    </xf>
    <xf numFmtId="1" fontId="51" fillId="0" borderId="74" xfId="0" applyNumberFormat="1" applyFont="1" applyBorder="1" applyAlignment="1">
      <alignment horizontal="center" vertical="center"/>
    </xf>
    <xf numFmtId="1" fontId="51" fillId="0" borderId="7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1" fontId="53" fillId="0" borderId="73" xfId="0" applyNumberFormat="1" applyFont="1" applyBorder="1" applyAlignment="1">
      <alignment horizontal="center" vertical="center"/>
    </xf>
    <xf numFmtId="0" fontId="52" fillId="40" borderId="31" xfId="0" applyFont="1" applyFill="1" applyBorder="1" applyAlignment="1">
      <alignment horizontal="center" vertical="center" wrapText="1"/>
    </xf>
    <xf numFmtId="174" fontId="51" fillId="0" borderId="76" xfId="0" applyNumberFormat="1" applyFont="1" applyBorder="1" applyAlignment="1">
      <alignment horizontal="center" vertical="center"/>
    </xf>
    <xf numFmtId="174" fontId="51" fillId="0" borderId="77" xfId="0" applyNumberFormat="1" applyFont="1" applyBorder="1" applyAlignment="1">
      <alignment horizontal="center" vertical="center"/>
    </xf>
    <xf numFmtId="174" fontId="51" fillId="0" borderId="78" xfId="0" applyNumberFormat="1" applyFont="1" applyBorder="1" applyAlignment="1">
      <alignment horizontal="center" vertical="center"/>
    </xf>
    <xf numFmtId="174" fontId="51" fillId="0" borderId="79" xfId="0" applyNumberFormat="1" applyFont="1" applyBorder="1" applyAlignment="1">
      <alignment horizontal="center" vertical="center"/>
    </xf>
    <xf numFmtId="174" fontId="53" fillId="0" borderId="77" xfId="0" applyNumberFormat="1" applyFont="1" applyBorder="1" applyAlignment="1">
      <alignment horizontal="center" vertical="center"/>
    </xf>
    <xf numFmtId="174" fontId="53" fillId="0" borderId="78" xfId="0" applyNumberFormat="1" applyFont="1" applyBorder="1" applyAlignment="1">
      <alignment horizontal="center" vertical="center"/>
    </xf>
    <xf numFmtId="174" fontId="53" fillId="0" borderId="76" xfId="0" applyNumberFormat="1" applyFont="1" applyBorder="1" applyAlignment="1">
      <alignment horizontal="center" vertical="center"/>
    </xf>
    <xf numFmtId="174" fontId="53" fillId="0" borderId="79" xfId="0" applyNumberFormat="1" applyFont="1" applyBorder="1" applyAlignment="1">
      <alignment horizontal="center" vertical="center"/>
    </xf>
    <xf numFmtId="0" fontId="52" fillId="38" borderId="80" xfId="0" applyFont="1" applyFill="1" applyBorder="1" applyAlignment="1">
      <alignment horizontal="center" vertical="center"/>
    </xf>
    <xf numFmtId="0" fontId="52" fillId="38" borderId="81" xfId="0" applyFont="1" applyFill="1" applyBorder="1" applyAlignment="1">
      <alignment horizontal="center" vertical="center"/>
    </xf>
    <xf numFmtId="0" fontId="52" fillId="38" borderId="30" xfId="0" applyFont="1" applyFill="1" applyBorder="1" applyAlignment="1">
      <alignment horizontal="center" vertical="center" wrapText="1"/>
    </xf>
    <xf numFmtId="175" fontId="49" fillId="0" borderId="27" xfId="47" applyNumberFormat="1" applyFont="1" applyBorder="1" applyAlignment="1">
      <alignment horizontal="center"/>
    </xf>
    <xf numFmtId="175" fontId="49" fillId="0" borderId="82" xfId="47" applyNumberFormat="1" applyFont="1" applyBorder="1" applyAlignment="1">
      <alignment horizontal="center"/>
    </xf>
    <xf numFmtId="175" fontId="49" fillId="0" borderId="83" xfId="47" applyNumberFormat="1" applyFont="1" applyBorder="1" applyAlignment="1">
      <alignment horizontal="center"/>
    </xf>
    <xf numFmtId="176" fontId="53" fillId="4" borderId="27" xfId="49" applyNumberFormat="1" applyFont="1" applyFill="1" applyBorder="1" applyAlignment="1">
      <alignment horizontal="right"/>
    </xf>
    <xf numFmtId="176" fontId="53" fillId="4" borderId="82" xfId="49" applyNumberFormat="1" applyFont="1" applyFill="1" applyBorder="1" applyAlignment="1">
      <alignment horizontal="right"/>
    </xf>
    <xf numFmtId="176" fontId="53" fillId="4" borderId="83" xfId="49" applyNumberFormat="1" applyFont="1" applyFill="1" applyBorder="1" applyAlignment="1">
      <alignment horizontal="right"/>
    </xf>
    <xf numFmtId="175" fontId="49" fillId="0" borderId="84" xfId="47" applyNumberFormat="1" applyFont="1" applyBorder="1" applyAlignment="1">
      <alignment horizontal="center"/>
    </xf>
    <xf numFmtId="0" fontId="51" fillId="0" borderId="85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177" fontId="53" fillId="0" borderId="58" xfId="49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75" fontId="52" fillId="41" borderId="86" xfId="47" applyNumberFormat="1" applyFont="1" applyFill="1" applyBorder="1" applyAlignment="1">
      <alignment horizontal="center" vertical="center"/>
    </xf>
    <xf numFmtId="175" fontId="52" fillId="41" borderId="87" xfId="47" applyNumberFormat="1" applyFont="1" applyFill="1" applyBorder="1" applyAlignment="1">
      <alignment horizontal="center" vertical="center"/>
    </xf>
    <xf numFmtId="175" fontId="52" fillId="41" borderId="88" xfId="47" applyNumberFormat="1" applyFont="1" applyFill="1" applyBorder="1" applyAlignment="1">
      <alignment horizontal="center" vertical="center"/>
    </xf>
    <xf numFmtId="175" fontId="52" fillId="41" borderId="86" xfId="47" applyNumberFormat="1" applyFont="1" applyFill="1" applyBorder="1" applyAlignment="1">
      <alignment horizontal="center"/>
    </xf>
    <xf numFmtId="175" fontId="52" fillId="41" borderId="87" xfId="47" applyNumberFormat="1" applyFont="1" applyFill="1" applyBorder="1" applyAlignment="1">
      <alignment horizontal="center"/>
    </xf>
    <xf numFmtId="175" fontId="52" fillId="41" borderId="89" xfId="47" applyNumberFormat="1" applyFont="1" applyFill="1" applyBorder="1" applyAlignment="1">
      <alignment horizontal="center"/>
    </xf>
    <xf numFmtId="175" fontId="52" fillId="41" borderId="90" xfId="47" applyNumberFormat="1" applyFont="1" applyFill="1" applyBorder="1" applyAlignment="1">
      <alignment horizontal="center"/>
    </xf>
    <xf numFmtId="175" fontId="52" fillId="41" borderId="88" xfId="47" applyNumberFormat="1" applyFont="1" applyFill="1" applyBorder="1" applyAlignment="1">
      <alignment horizontal="center"/>
    </xf>
    <xf numFmtId="177" fontId="52" fillId="41" borderId="30" xfId="49" applyNumberFormat="1" applyFont="1" applyFill="1" applyBorder="1" applyAlignment="1">
      <alignment horizontal="center" vertical="center"/>
    </xf>
    <xf numFmtId="177" fontId="53" fillId="0" borderId="35" xfId="49" applyNumberFormat="1" applyFont="1" applyBorder="1" applyAlignment="1">
      <alignment horizontal="center" vertical="center"/>
    </xf>
    <xf numFmtId="177" fontId="53" fillId="0" borderId="40" xfId="49" applyNumberFormat="1" applyFont="1" applyBorder="1" applyAlignment="1">
      <alignment horizontal="center" vertical="center"/>
    </xf>
    <xf numFmtId="177" fontId="53" fillId="0" borderId="54" xfId="49" applyNumberFormat="1" applyFont="1" applyBorder="1" applyAlignment="1">
      <alignment horizontal="center" vertical="center"/>
    </xf>
    <xf numFmtId="177" fontId="53" fillId="0" borderId="29" xfId="49" applyNumberFormat="1" applyFont="1" applyBorder="1" applyAlignment="1">
      <alignment horizontal="center" vertical="center"/>
    </xf>
    <xf numFmtId="177" fontId="52" fillId="41" borderId="86" xfId="49" applyNumberFormat="1" applyFont="1" applyFill="1" applyBorder="1" applyAlignment="1">
      <alignment horizontal="center" vertical="center"/>
    </xf>
    <xf numFmtId="177" fontId="52" fillId="41" borderId="87" xfId="49" applyNumberFormat="1" applyFont="1" applyFill="1" applyBorder="1" applyAlignment="1">
      <alignment horizontal="center" vertical="center"/>
    </xf>
    <xf numFmtId="177" fontId="52" fillId="41" borderId="88" xfId="49" applyNumberFormat="1" applyFont="1" applyFill="1" applyBorder="1" applyAlignment="1">
      <alignment horizontal="center" vertical="center"/>
    </xf>
    <xf numFmtId="0" fontId="0" fillId="42" borderId="0" xfId="0" applyFill="1" applyAlignment="1" applyProtection="1">
      <alignment/>
      <protection hidden="1"/>
    </xf>
    <xf numFmtId="0" fontId="39" fillId="33" borderId="0" xfId="45" applyFill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/>
      <protection hidden="1" locked="0"/>
    </xf>
    <xf numFmtId="0" fontId="0" fillId="3" borderId="13" xfId="0" applyFill="1" applyBorder="1" applyAlignment="1" applyProtection="1">
      <alignment horizontal="center"/>
      <protection hidden="1" locked="0"/>
    </xf>
    <xf numFmtId="0" fontId="0" fillId="3" borderId="91" xfId="0" applyFill="1" applyBorder="1" applyAlignment="1" applyProtection="1">
      <alignment horizontal="center"/>
      <protection hidden="1" locked="0"/>
    </xf>
    <xf numFmtId="0" fontId="0" fillId="3" borderId="92" xfId="0" applyFill="1" applyBorder="1" applyAlignment="1" applyProtection="1">
      <alignment horizontal="center"/>
      <protection hidden="1" locked="0"/>
    </xf>
    <xf numFmtId="0" fontId="49" fillId="7" borderId="75" xfId="0" applyFont="1" applyFill="1" applyBorder="1" applyAlignment="1" applyProtection="1">
      <alignment horizontal="left"/>
      <protection hidden="1" locked="0"/>
    </xf>
    <xf numFmtId="0" fontId="49" fillId="7" borderId="83" xfId="0" applyFont="1" applyFill="1" applyBorder="1" applyAlignment="1" applyProtection="1">
      <alignment horizontal="left"/>
      <protection hidden="1" locked="0"/>
    </xf>
    <xf numFmtId="0" fontId="49" fillId="7" borderId="93" xfId="0" applyFont="1" applyFill="1" applyBorder="1" applyAlignment="1" applyProtection="1">
      <alignment horizontal="left"/>
      <protection hidden="1" locked="0"/>
    </xf>
    <xf numFmtId="0" fontId="0" fillId="7" borderId="94" xfId="0" applyFill="1" applyBorder="1" applyAlignment="1" applyProtection="1">
      <alignment horizontal="left" vertical="center"/>
      <protection hidden="1" locked="0"/>
    </xf>
    <xf numFmtId="0" fontId="0" fillId="7" borderId="0" xfId="0" applyFill="1" applyAlignment="1" applyProtection="1">
      <alignment horizontal="left" vertical="center"/>
      <protection hidden="1" locked="0"/>
    </xf>
    <xf numFmtId="0" fontId="0" fillId="7" borderId="95" xfId="0" applyFill="1" applyBorder="1" applyAlignment="1" applyProtection="1">
      <alignment horizontal="left" vertical="center"/>
      <protection hidden="1" locked="0"/>
    </xf>
    <xf numFmtId="0" fontId="0" fillId="7" borderId="94" xfId="0" applyFill="1" applyBorder="1" applyAlignment="1" applyProtection="1">
      <alignment horizontal="left"/>
      <protection hidden="1" locked="0"/>
    </xf>
    <xf numFmtId="0" fontId="0" fillId="7" borderId="0" xfId="0" applyFill="1" applyAlignment="1" applyProtection="1">
      <alignment horizontal="left"/>
      <protection hidden="1" locked="0"/>
    </xf>
    <xf numFmtId="0" fontId="0" fillId="7" borderId="95" xfId="0" applyFill="1" applyBorder="1" applyAlignment="1" applyProtection="1">
      <alignment horizontal="left"/>
      <protection hidden="1" locked="0"/>
    </xf>
    <xf numFmtId="0" fontId="55" fillId="42" borderId="27" xfId="0" applyFont="1" applyFill="1" applyBorder="1" applyAlignment="1" applyProtection="1">
      <alignment horizontal="center" vertical="top"/>
      <protection hidden="1"/>
    </xf>
    <xf numFmtId="0" fontId="0" fillId="3" borderId="22" xfId="0" applyFill="1" applyBorder="1" applyAlignment="1" applyProtection="1">
      <alignment horizontal="center"/>
      <protection hidden="1" locked="0"/>
    </xf>
    <xf numFmtId="0" fontId="0" fillId="3" borderId="96" xfId="0" applyFill="1" applyBorder="1" applyAlignment="1" applyProtection="1">
      <alignment horizontal="center"/>
      <protection hidden="1" locked="0"/>
    </xf>
    <xf numFmtId="0" fontId="0" fillId="3" borderId="97" xfId="0" applyFill="1" applyBorder="1" applyAlignment="1" applyProtection="1">
      <alignment horizontal="center"/>
      <protection hidden="1" locked="0"/>
    </xf>
    <xf numFmtId="0" fontId="0" fillId="3" borderId="98" xfId="0" applyFill="1" applyBorder="1" applyAlignment="1" applyProtection="1">
      <alignment horizontal="center"/>
      <protection hidden="1" locked="0"/>
    </xf>
    <xf numFmtId="0" fontId="52" fillId="43" borderId="10" xfId="0" applyFont="1" applyFill="1" applyBorder="1" applyAlignment="1">
      <alignment horizontal="center" vertical="center" wrapText="1"/>
    </xf>
    <xf numFmtId="0" fontId="52" fillId="43" borderId="32" xfId="0" applyFont="1" applyFill="1" applyBorder="1" applyAlignment="1">
      <alignment horizontal="center" vertical="center" wrapText="1"/>
    </xf>
    <xf numFmtId="0" fontId="52" fillId="43" borderId="11" xfId="0" applyFont="1" applyFill="1" applyBorder="1" applyAlignment="1">
      <alignment horizontal="center" vertical="center" wrapText="1"/>
    </xf>
    <xf numFmtId="0" fontId="52" fillId="43" borderId="10" xfId="0" applyFont="1" applyFill="1" applyBorder="1" applyAlignment="1">
      <alignment horizontal="center" vertical="center"/>
    </xf>
    <xf numFmtId="0" fontId="52" fillId="43" borderId="32" xfId="0" applyFont="1" applyFill="1" applyBorder="1" applyAlignment="1">
      <alignment horizontal="center" vertical="center"/>
    </xf>
    <xf numFmtId="0" fontId="52" fillId="43" borderId="11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56" fillId="44" borderId="10" xfId="0" applyFont="1" applyFill="1" applyBorder="1" applyAlignment="1">
      <alignment horizontal="center" vertical="center" wrapText="1"/>
    </xf>
    <xf numFmtId="0" fontId="56" fillId="44" borderId="32" xfId="0" applyFont="1" applyFill="1" applyBorder="1" applyAlignment="1">
      <alignment horizontal="center" vertical="center" wrapText="1"/>
    </xf>
    <xf numFmtId="0" fontId="56" fillId="44" borderId="0" xfId="0" applyFont="1" applyFill="1" applyBorder="1" applyAlignment="1">
      <alignment horizontal="center" vertical="center" wrapText="1"/>
    </xf>
    <xf numFmtId="0" fontId="56" fillId="44" borderId="11" xfId="0" applyFont="1" applyFill="1" applyBorder="1" applyAlignment="1">
      <alignment horizontal="center" vertical="center" wrapText="1"/>
    </xf>
    <xf numFmtId="0" fontId="52" fillId="43" borderId="99" xfId="0" applyFont="1" applyFill="1" applyBorder="1" applyAlignment="1">
      <alignment horizontal="center" vertical="center" wrapText="1"/>
    </xf>
    <xf numFmtId="0" fontId="52" fillId="43" borderId="100" xfId="0" applyFont="1" applyFill="1" applyBorder="1" applyAlignment="1">
      <alignment horizontal="center" vertical="center" wrapText="1"/>
    </xf>
    <xf numFmtId="0" fontId="52" fillId="43" borderId="101" xfId="0" applyFont="1" applyFill="1" applyBorder="1" applyAlignment="1">
      <alignment horizontal="center" vertical="center" wrapText="1"/>
    </xf>
    <xf numFmtId="0" fontId="52" fillId="43" borderId="72" xfId="0" applyFont="1" applyFill="1" applyBorder="1" applyAlignment="1">
      <alignment horizontal="center" vertical="center" wrapText="1"/>
    </xf>
    <xf numFmtId="0" fontId="52" fillId="43" borderId="102" xfId="0" applyFont="1" applyFill="1" applyBorder="1" applyAlignment="1">
      <alignment horizontal="center" vertical="center" wrapText="1"/>
    </xf>
    <xf numFmtId="0" fontId="52" fillId="43" borderId="103" xfId="0" applyFont="1" applyFill="1" applyBorder="1" applyAlignment="1">
      <alignment horizontal="center" vertical="center" wrapText="1"/>
    </xf>
    <xf numFmtId="0" fontId="56" fillId="45" borderId="10" xfId="0" applyFont="1" applyFill="1" applyBorder="1" applyAlignment="1">
      <alignment horizontal="center" vertical="center" wrapText="1"/>
    </xf>
    <xf numFmtId="0" fontId="56" fillId="45" borderId="32" xfId="0" applyFont="1" applyFill="1" applyBorder="1" applyAlignment="1">
      <alignment horizontal="center" vertical="center" wrapText="1"/>
    </xf>
    <xf numFmtId="0" fontId="56" fillId="45" borderId="101" xfId="0" applyFont="1" applyFill="1" applyBorder="1" applyAlignment="1">
      <alignment horizontal="center" vertical="center" wrapText="1"/>
    </xf>
    <xf numFmtId="0" fontId="56" fillId="46" borderId="10" xfId="0" applyFont="1" applyFill="1" applyBorder="1" applyAlignment="1">
      <alignment horizontal="center" vertical="center" wrapText="1"/>
    </xf>
    <xf numFmtId="0" fontId="56" fillId="46" borderId="32" xfId="0" applyFont="1" applyFill="1" applyBorder="1" applyAlignment="1">
      <alignment horizontal="center" vertical="center" wrapText="1"/>
    </xf>
    <xf numFmtId="0" fontId="56" fillId="46" borderId="11" xfId="0" applyFont="1" applyFill="1" applyBorder="1" applyAlignment="1">
      <alignment horizontal="center" vertical="center" wrapText="1"/>
    </xf>
    <xf numFmtId="0" fontId="52" fillId="43" borderId="29" xfId="0" applyFont="1" applyFill="1" applyBorder="1" applyAlignment="1">
      <alignment horizontal="center" vertical="center" wrapText="1"/>
    </xf>
    <xf numFmtId="0" fontId="52" fillId="43" borderId="0" xfId="0" applyFont="1" applyFill="1" applyAlignment="1">
      <alignment horizontal="center" vertical="center" wrapText="1"/>
    </xf>
    <xf numFmtId="0" fontId="52" fillId="43" borderId="30" xfId="0" applyFont="1" applyFill="1" applyBorder="1" applyAlignment="1">
      <alignment horizontal="center" vertical="center" wrapText="1"/>
    </xf>
    <xf numFmtId="0" fontId="52" fillId="43" borderId="99" xfId="0" applyFont="1" applyFill="1" applyBorder="1" applyAlignment="1">
      <alignment horizontal="center" vertical="center"/>
    </xf>
    <xf numFmtId="0" fontId="52" fillId="43" borderId="100" xfId="0" applyFont="1" applyFill="1" applyBorder="1" applyAlignment="1">
      <alignment horizontal="center" vertical="center"/>
    </xf>
    <xf numFmtId="0" fontId="52" fillId="43" borderId="101" xfId="0" applyFont="1" applyFill="1" applyBorder="1" applyAlignment="1">
      <alignment horizontal="center" vertical="center"/>
    </xf>
    <xf numFmtId="0" fontId="56" fillId="44" borderId="100" xfId="0" applyFont="1" applyFill="1" applyBorder="1" applyAlignment="1">
      <alignment horizontal="center" vertical="center" wrapText="1"/>
    </xf>
    <xf numFmtId="0" fontId="56" fillId="44" borderId="72" xfId="0" applyFont="1" applyFill="1" applyBorder="1" applyAlignment="1">
      <alignment horizontal="center" vertical="center" wrapText="1"/>
    </xf>
    <xf numFmtId="0" fontId="56" fillId="44" borderId="102" xfId="0" applyFont="1" applyFill="1" applyBorder="1" applyAlignment="1">
      <alignment horizontal="center" vertical="center" wrapText="1"/>
    </xf>
    <xf numFmtId="0" fontId="56" fillId="44" borderId="103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6" fillId="36" borderId="32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0" fontId="56" fillId="44" borderId="10" xfId="0" applyFont="1" applyFill="1" applyBorder="1" applyAlignment="1">
      <alignment horizontal="center" vertical="center"/>
    </xf>
    <xf numFmtId="0" fontId="56" fillId="44" borderId="32" xfId="0" applyFont="1" applyFill="1" applyBorder="1" applyAlignment="1">
      <alignment horizontal="center" vertical="center"/>
    </xf>
    <xf numFmtId="0" fontId="56" fillId="44" borderId="101" xfId="0" applyFont="1" applyFill="1" applyBorder="1" applyAlignment="1">
      <alignment horizontal="center" vertical="center"/>
    </xf>
    <xf numFmtId="0" fontId="56" fillId="44" borderId="3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103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56" fillId="36" borderId="32" xfId="0" applyFont="1" applyFill="1" applyBorder="1" applyAlignment="1">
      <alignment horizontal="center" vertical="center"/>
    </xf>
    <xf numFmtId="0" fontId="56" fillId="36" borderId="100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51" fillId="0" borderId="64" xfId="0" applyFont="1" applyBorder="1" applyAlignment="1">
      <alignment horizontal="left"/>
    </xf>
    <xf numFmtId="0" fontId="51" fillId="0" borderId="104" xfId="0" applyFont="1" applyBorder="1" applyAlignment="1">
      <alignment horizontal="left"/>
    </xf>
    <xf numFmtId="0" fontId="52" fillId="38" borderId="105" xfId="0" applyFont="1" applyFill="1" applyBorder="1" applyAlignment="1">
      <alignment horizontal="center" vertical="center" wrapText="1"/>
    </xf>
    <xf numFmtId="0" fontId="52" fillId="38" borderId="30" xfId="0" applyFont="1" applyFill="1" applyBorder="1" applyAlignment="1">
      <alignment horizontal="center" vertical="center" wrapText="1"/>
    </xf>
    <xf numFmtId="0" fontId="53" fillId="0" borderId="63" xfId="0" applyFont="1" applyBorder="1" applyAlignment="1">
      <alignment horizontal="left"/>
    </xf>
    <xf numFmtId="0" fontId="53" fillId="0" borderId="106" xfId="0" applyFont="1" applyBorder="1" applyAlignment="1">
      <alignment horizontal="left"/>
    </xf>
    <xf numFmtId="0" fontId="53" fillId="0" borderId="64" xfId="0" applyFont="1" applyBorder="1" applyAlignment="1">
      <alignment horizontal="left"/>
    </xf>
    <xf numFmtId="0" fontId="53" fillId="0" borderId="104" xfId="0" applyFont="1" applyBorder="1" applyAlignment="1">
      <alignment horizontal="left"/>
    </xf>
    <xf numFmtId="0" fontId="51" fillId="0" borderId="65" xfId="0" applyFont="1" applyBorder="1" applyAlignment="1">
      <alignment horizontal="left"/>
    </xf>
    <xf numFmtId="0" fontId="51" fillId="0" borderId="107" xfId="0" applyFont="1" applyBorder="1" applyAlignment="1">
      <alignment horizontal="left"/>
    </xf>
    <xf numFmtId="0" fontId="51" fillId="0" borderId="63" xfId="0" applyFont="1" applyBorder="1" applyAlignment="1">
      <alignment horizontal="left"/>
    </xf>
    <xf numFmtId="0" fontId="51" fillId="0" borderId="106" xfId="0" applyFont="1" applyBorder="1" applyAlignment="1">
      <alignment horizontal="left"/>
    </xf>
    <xf numFmtId="0" fontId="51" fillId="0" borderId="66" xfId="0" applyFont="1" applyBorder="1" applyAlignment="1">
      <alignment horizontal="left"/>
    </xf>
    <xf numFmtId="0" fontId="51" fillId="0" borderId="108" xfId="0" applyFont="1" applyBorder="1" applyAlignment="1">
      <alignment horizontal="left"/>
    </xf>
    <xf numFmtId="0" fontId="51" fillId="0" borderId="109" xfId="0" applyFont="1" applyBorder="1" applyAlignment="1">
      <alignment horizontal="left"/>
    </xf>
    <xf numFmtId="0" fontId="51" fillId="0" borderId="110" xfId="0" applyFont="1" applyBorder="1" applyAlignment="1">
      <alignment horizontal="left"/>
    </xf>
    <xf numFmtId="0" fontId="51" fillId="0" borderId="40" xfId="0" applyFont="1" applyBorder="1" applyAlignment="1">
      <alignment horizontal="left"/>
    </xf>
    <xf numFmtId="0" fontId="51" fillId="0" borderId="111" xfId="0" applyFont="1" applyBorder="1" applyAlignment="1">
      <alignment horizontal="left"/>
    </xf>
    <xf numFmtId="0" fontId="51" fillId="0" borderId="48" xfId="0" applyFont="1" applyBorder="1" applyAlignment="1">
      <alignment horizontal="left"/>
    </xf>
    <xf numFmtId="0" fontId="51" fillId="0" borderId="112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7</xdr:col>
      <xdr:colOff>0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0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104775</xdr:rowOff>
    </xdr:from>
    <xdr:to>
      <xdr:col>2</xdr:col>
      <xdr:colOff>876300</xdr:colOff>
      <xdr:row>1</xdr:row>
      <xdr:rowOff>295275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4775"/>
          <a:ext cx="1847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104775</xdr:rowOff>
    </xdr:from>
    <xdr:to>
      <xdr:col>3</xdr:col>
      <xdr:colOff>542925</xdr:colOff>
      <xdr:row>4</xdr:row>
      <xdr:rowOff>523875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0490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3219450</xdr:colOff>
      <xdr:row>5</xdr:row>
      <xdr:rowOff>47625</xdr:rowOff>
    </xdr:from>
    <xdr:to>
      <xdr:col>3</xdr:col>
      <xdr:colOff>3505200</xdr:colOff>
      <xdr:row>5</xdr:row>
      <xdr:rowOff>352425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186690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186</xdr:row>
      <xdr:rowOff>47625</xdr:rowOff>
    </xdr:from>
    <xdr:to>
      <xdr:col>2</xdr:col>
      <xdr:colOff>685800</xdr:colOff>
      <xdr:row>187</xdr:row>
      <xdr:rowOff>228600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47135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278</xdr:row>
      <xdr:rowOff>104775</xdr:rowOff>
    </xdr:from>
    <xdr:to>
      <xdr:col>3</xdr:col>
      <xdr:colOff>104775</xdr:colOff>
      <xdr:row>279</xdr:row>
      <xdr:rowOff>390525</xdr:rowOff>
    </xdr:to>
    <xdr:pic>
      <xdr:nvPicPr>
        <xdr:cNvPr id="4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5445025"/>
          <a:ext cx="1638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2647950</xdr:colOff>
      <xdr:row>0</xdr:row>
      <xdr:rowOff>47625</xdr:rowOff>
    </xdr:from>
    <xdr:to>
      <xdr:col>4</xdr:col>
      <xdr:colOff>857250</xdr:colOff>
      <xdr:row>0</xdr:row>
      <xdr:rowOff>657225</xdr:rowOff>
    </xdr:to>
    <xdr:pic>
      <xdr:nvPicPr>
        <xdr:cNvPr id="5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47625"/>
          <a:ext cx="1943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2200275</xdr:colOff>
      <xdr:row>326</xdr:row>
      <xdr:rowOff>85725</xdr:rowOff>
    </xdr:from>
    <xdr:to>
      <xdr:col>6</xdr:col>
      <xdr:colOff>171450</xdr:colOff>
      <xdr:row>327</xdr:row>
      <xdr:rowOff>200025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00975" y="6517005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1">
      <pane ySplit="14" topLeftCell="A15" activePane="bottomLeft" state="frozen"/>
      <selection pane="topLeft" activeCell="A1" sqref="A1:IV65536"/>
      <selection pane="bottomLeft" activeCell="B15" sqref="B15"/>
    </sheetView>
  </sheetViews>
  <sheetFormatPr defaultColWidth="0" defaultRowHeight="15" zeroHeight="1"/>
  <cols>
    <col min="1" max="1" width="4.140625" style="1" customWidth="1"/>
    <col min="2" max="2" width="19.28125" style="1" customWidth="1"/>
    <col min="3" max="3" width="18.421875" style="1" customWidth="1"/>
    <col min="4" max="4" width="64.7109375" style="1" bestFit="1" customWidth="1"/>
    <col min="5" max="5" width="15.421875" style="1" customWidth="1"/>
    <col min="6" max="6" width="14.8515625" style="1" customWidth="1"/>
    <col min="7" max="7" width="15.140625" style="1" customWidth="1"/>
    <col min="8" max="8" width="11.421875" style="1" customWidth="1"/>
    <col min="9" max="16384" width="11.421875" style="1" hidden="1" customWidth="1"/>
  </cols>
  <sheetData>
    <row r="1" spans="2:7" ht="30.75" customHeight="1">
      <c r="B1" s="163"/>
      <c r="C1" s="163"/>
      <c r="D1" s="163"/>
      <c r="E1" s="163"/>
      <c r="F1" s="163"/>
      <c r="G1" s="163"/>
    </row>
    <row r="2" spans="2:7" ht="28.5" customHeight="1">
      <c r="B2" s="163"/>
      <c r="C2" s="178" t="s">
        <v>323</v>
      </c>
      <c r="D2" s="178"/>
      <c r="E2" s="178"/>
      <c r="F2" s="178"/>
      <c r="G2" s="163"/>
    </row>
    <row r="3" spans="2:7" ht="19.5" customHeight="1">
      <c r="B3" s="169" t="s">
        <v>322</v>
      </c>
      <c r="C3" s="170"/>
      <c r="D3" s="170"/>
      <c r="E3" s="170"/>
      <c r="F3" s="170"/>
      <c r="G3" s="171"/>
    </row>
    <row r="4" spans="2:7" ht="19.5" customHeight="1">
      <c r="B4" s="175" t="s">
        <v>324</v>
      </c>
      <c r="C4" s="176"/>
      <c r="D4" s="176"/>
      <c r="E4" s="176"/>
      <c r="F4" s="176"/>
      <c r="G4" s="177"/>
    </row>
    <row r="5" spans="2:7" ht="18" customHeight="1">
      <c r="B5" s="172" t="s">
        <v>331</v>
      </c>
      <c r="C5" s="173"/>
      <c r="D5" s="173"/>
      <c r="E5" s="173"/>
      <c r="F5" s="173"/>
      <c r="G5" s="174"/>
    </row>
    <row r="6" spans="2:7" s="22" customFormat="1" ht="21.75" customHeight="1">
      <c r="B6" s="23" t="s">
        <v>674</v>
      </c>
      <c r="C6" s="24"/>
      <c r="D6" s="24"/>
      <c r="E6" s="24"/>
      <c r="F6" s="24"/>
      <c r="G6" s="25"/>
    </row>
    <row r="7" spans="3:6" ht="19.5" customHeight="1">
      <c r="C7" s="21"/>
      <c r="D7" s="21"/>
      <c r="E7" s="21"/>
      <c r="F7" s="21"/>
    </row>
    <row r="8" spans="2:7" ht="21" customHeight="1">
      <c r="B8" s="11" t="s">
        <v>270</v>
      </c>
      <c r="C8" s="181"/>
      <c r="D8" s="182"/>
      <c r="E8" s="14" t="s">
        <v>276</v>
      </c>
      <c r="F8" s="179"/>
      <c r="G8" s="180"/>
    </row>
    <row r="9" spans="2:7" ht="21" customHeight="1">
      <c r="B9" s="12" t="s">
        <v>271</v>
      </c>
      <c r="C9" s="166"/>
      <c r="D9" s="166"/>
      <c r="E9" s="15" t="s">
        <v>274</v>
      </c>
      <c r="F9" s="166"/>
      <c r="G9" s="167"/>
    </row>
    <row r="10" spans="2:7" ht="21" customHeight="1">
      <c r="B10" s="13" t="s">
        <v>273</v>
      </c>
      <c r="C10" s="165"/>
      <c r="D10" s="165"/>
      <c r="E10" s="16" t="s">
        <v>275</v>
      </c>
      <c r="F10" s="165"/>
      <c r="G10" s="168"/>
    </row>
    <row r="11" ht="4.5" customHeight="1" thickBot="1"/>
    <row r="12" spans="2:7" ht="18.75" customHeight="1" thickBot="1">
      <c r="B12" s="164"/>
      <c r="C12" s="164"/>
      <c r="D12" s="164"/>
      <c r="F12" s="2" t="s">
        <v>321</v>
      </c>
      <c r="G12" s="3">
        <f>+SUM(G15:G178)</f>
        <v>0</v>
      </c>
    </row>
    <row r="13" ht="4.5" customHeight="1" thickBot="1"/>
    <row r="14" spans="2:7" ht="15">
      <c r="B14" s="8" t="s">
        <v>1</v>
      </c>
      <c r="C14" s="9" t="s">
        <v>272</v>
      </c>
      <c r="D14" s="9" t="s">
        <v>0</v>
      </c>
      <c r="E14" s="9" t="s">
        <v>318</v>
      </c>
      <c r="F14" s="9" t="s">
        <v>319</v>
      </c>
      <c r="G14" s="10" t="s">
        <v>320</v>
      </c>
    </row>
    <row r="15" spans="2:7" ht="15">
      <c r="B15" s="4"/>
      <c r="C15" s="5"/>
      <c r="D15" s="17">
        <f>IF(B15="","",_xlfn.IFERROR(VLOOKUP(B15,'Lista de precios'!$B$7:$D$2012,3,FALSE),"Revisar Código"))</f>
      </c>
      <c r="E15" s="17">
        <f>IF(B15="","",_xlfn.IFERROR(VLOOKUP(B15,'Lista de precios'!$B$7:$F$2012,5,FALSE),""))</f>
      </c>
      <c r="F15" s="17">
        <f aca="true" t="shared" si="0" ref="F15:F79">+IF(E15="","",E15/2)</f>
      </c>
      <c r="G15" s="18">
        <f aca="true" t="shared" si="1" ref="G15:G32">_xlfn.IFERROR(IF(B15="","",IF(C15="","¿Cantidad?",F15*C15)),"")</f>
      </c>
    </row>
    <row r="16" spans="2:7" ht="15">
      <c r="B16" s="4"/>
      <c r="C16" s="5"/>
      <c r="D16" s="17">
        <f>IF(B16="","",_xlfn.IFERROR(VLOOKUP(B16,'Lista de precios'!$B$7:$D$2012,3,FALSE),"Revisar Código"))</f>
      </c>
      <c r="E16" s="17">
        <f>IF(B16="","",_xlfn.IFERROR(VLOOKUP(B16,'Lista de precios'!$B$7:$F$2012,5,FALSE),""))</f>
      </c>
      <c r="F16" s="17">
        <f t="shared" si="0"/>
      </c>
      <c r="G16" s="18">
        <f t="shared" si="1"/>
      </c>
    </row>
    <row r="17" spans="2:7" ht="15">
      <c r="B17" s="4"/>
      <c r="C17" s="5"/>
      <c r="D17" s="17">
        <f>IF(B17="","",_xlfn.IFERROR(VLOOKUP(B17,'Lista de precios'!$B$7:$D$2012,3,FALSE),"Revisar Código"))</f>
      </c>
      <c r="E17" s="17">
        <f>IF(B17="","",_xlfn.IFERROR(VLOOKUP(B17,'Lista de precios'!$B$7:$F$2012,5,FALSE),""))</f>
      </c>
      <c r="F17" s="17">
        <f t="shared" si="0"/>
      </c>
      <c r="G17" s="18">
        <f t="shared" si="1"/>
      </c>
    </row>
    <row r="18" spans="2:7" ht="15">
      <c r="B18" s="4"/>
      <c r="C18" s="5"/>
      <c r="D18" s="17">
        <f>IF(B18="","",_xlfn.IFERROR(VLOOKUP(B18,'Lista de precios'!$B$7:$D$2012,3,FALSE),"Revisar Código"))</f>
      </c>
      <c r="E18" s="17">
        <f>IF(B18="","",_xlfn.IFERROR(VLOOKUP(B18,'Lista de precios'!$B$7:$F$2012,5,FALSE),""))</f>
      </c>
      <c r="F18" s="17">
        <f t="shared" si="0"/>
      </c>
      <c r="G18" s="18">
        <f t="shared" si="1"/>
      </c>
    </row>
    <row r="19" spans="2:7" ht="15">
      <c r="B19" s="4"/>
      <c r="C19" s="5"/>
      <c r="D19" s="17">
        <f>IF(B19="","",_xlfn.IFERROR(VLOOKUP(B19,'Lista de precios'!$B$7:$D$2012,3,FALSE),"Revisar Código"))</f>
      </c>
      <c r="E19" s="17">
        <f>IF(B19="","",_xlfn.IFERROR(VLOOKUP(B19,'Lista de precios'!$B$7:$F$2012,5,FALSE),""))</f>
      </c>
      <c r="F19" s="17">
        <f t="shared" si="0"/>
      </c>
      <c r="G19" s="18">
        <f t="shared" si="1"/>
      </c>
    </row>
    <row r="20" spans="2:7" ht="15">
      <c r="B20" s="4"/>
      <c r="C20" s="5"/>
      <c r="D20" s="17">
        <f>IF(B20="","",_xlfn.IFERROR(VLOOKUP(B20,'Lista de precios'!$B$7:$D$2012,3,FALSE),"Revisar Código"))</f>
      </c>
      <c r="E20" s="17">
        <f>IF(B20="","",_xlfn.IFERROR(VLOOKUP(B20,'Lista de precios'!$B$7:$F$2012,5,FALSE),""))</f>
      </c>
      <c r="F20" s="17">
        <f t="shared" si="0"/>
      </c>
      <c r="G20" s="18">
        <f t="shared" si="1"/>
      </c>
    </row>
    <row r="21" spans="2:7" ht="15">
      <c r="B21" s="4"/>
      <c r="C21" s="5"/>
      <c r="D21" s="17">
        <f>IF(B21="","",_xlfn.IFERROR(VLOOKUP(B21,'Lista de precios'!$B$7:$D$2012,3,FALSE),"Revisar Código"))</f>
      </c>
      <c r="E21" s="17">
        <f>IF(B21="","",_xlfn.IFERROR(VLOOKUP(B21,'Lista de precios'!$B$7:$F$2012,5,FALSE),""))</f>
      </c>
      <c r="F21" s="17">
        <f t="shared" si="0"/>
      </c>
      <c r="G21" s="18">
        <f t="shared" si="1"/>
      </c>
    </row>
    <row r="22" spans="2:7" ht="15">
      <c r="B22" s="4"/>
      <c r="C22" s="5"/>
      <c r="D22" s="17">
        <f>IF(B22="","",_xlfn.IFERROR(VLOOKUP(B22,'Lista de precios'!$B$7:$D$2012,3,FALSE),"Revisar Código"))</f>
      </c>
      <c r="E22" s="17">
        <f>IF(B22="","",_xlfn.IFERROR(VLOOKUP(B22,'Lista de precios'!$B$7:$F$2012,5,FALSE),""))</f>
      </c>
      <c r="F22" s="17">
        <f t="shared" si="0"/>
      </c>
      <c r="G22" s="18">
        <f t="shared" si="1"/>
      </c>
    </row>
    <row r="23" spans="2:7" ht="15">
      <c r="B23" s="4"/>
      <c r="C23" s="5"/>
      <c r="D23" s="17">
        <f>IF(B23="","",_xlfn.IFERROR(VLOOKUP(B23,'Lista de precios'!$B$7:$D$2012,3,FALSE),"Revisar Código"))</f>
      </c>
      <c r="E23" s="17">
        <f>IF(B23="","",_xlfn.IFERROR(VLOOKUP(B23,'Lista de precios'!$B$7:$F$2012,5,FALSE),""))</f>
      </c>
      <c r="F23" s="17">
        <f t="shared" si="0"/>
      </c>
      <c r="G23" s="18">
        <f t="shared" si="1"/>
      </c>
    </row>
    <row r="24" spans="2:7" ht="15">
      <c r="B24" s="4"/>
      <c r="C24" s="5"/>
      <c r="D24" s="17">
        <f>IF(B24="","",_xlfn.IFERROR(VLOOKUP(B24,'Lista de precios'!$B$7:$D$2012,3,FALSE),"Revisar Código"))</f>
      </c>
      <c r="E24" s="17">
        <f>IF(B24="","",_xlfn.IFERROR(VLOOKUP(B24,'Lista de precios'!$B$7:$F$2012,5,FALSE),""))</f>
      </c>
      <c r="F24" s="17">
        <f t="shared" si="0"/>
      </c>
      <c r="G24" s="18">
        <f t="shared" si="1"/>
      </c>
    </row>
    <row r="25" spans="2:7" ht="15">
      <c r="B25" s="4"/>
      <c r="C25" s="5"/>
      <c r="D25" s="17">
        <f>IF(B25="","",_xlfn.IFERROR(VLOOKUP(B25,'Lista de precios'!$B$7:$D$2012,3,FALSE),"Revisar Código"))</f>
      </c>
      <c r="E25" s="17">
        <f>IF(B25="","",_xlfn.IFERROR(VLOOKUP(B25,'Lista de precios'!$B$7:$F$2012,5,FALSE),""))</f>
      </c>
      <c r="F25" s="17">
        <f t="shared" si="0"/>
      </c>
      <c r="G25" s="18">
        <f t="shared" si="1"/>
      </c>
    </row>
    <row r="26" spans="2:7" ht="15">
      <c r="B26" s="4"/>
      <c r="C26" s="5"/>
      <c r="D26" s="17">
        <f>IF(B26="","",_xlfn.IFERROR(VLOOKUP(B26,'Lista de precios'!$B$7:$D$2012,3,FALSE),"Revisar Código"))</f>
      </c>
      <c r="E26" s="17">
        <f>IF(B26="","",_xlfn.IFERROR(VLOOKUP(B26,'Lista de precios'!$B$7:$F$2012,5,FALSE),""))</f>
      </c>
      <c r="F26" s="17">
        <f t="shared" si="0"/>
      </c>
      <c r="G26" s="18">
        <f t="shared" si="1"/>
      </c>
    </row>
    <row r="27" spans="2:7" ht="15">
      <c r="B27" s="4"/>
      <c r="C27" s="5"/>
      <c r="D27" s="17">
        <f>IF(B27="","",_xlfn.IFERROR(VLOOKUP(B27,'Lista de precios'!$B$7:$D$2012,3,FALSE),"Revisar Código"))</f>
      </c>
      <c r="E27" s="17">
        <f>IF(B27="","",_xlfn.IFERROR(VLOOKUP(B27,'Lista de precios'!$B$7:$F$2012,5,FALSE),""))</f>
      </c>
      <c r="F27" s="17">
        <f t="shared" si="0"/>
      </c>
      <c r="G27" s="18">
        <f t="shared" si="1"/>
      </c>
    </row>
    <row r="28" spans="2:7" ht="15">
      <c r="B28" s="4"/>
      <c r="C28" s="5"/>
      <c r="D28" s="17">
        <f>IF(B28="","",_xlfn.IFERROR(VLOOKUP(B28,'Lista de precios'!$B$7:$D$2012,3,FALSE),"Revisar Código"))</f>
      </c>
      <c r="E28" s="17">
        <f>IF(B28="","",_xlfn.IFERROR(VLOOKUP(B28,'Lista de precios'!$B$7:$F$2012,5,FALSE),""))</f>
      </c>
      <c r="F28" s="17">
        <f t="shared" si="0"/>
      </c>
      <c r="G28" s="18">
        <f t="shared" si="1"/>
      </c>
    </row>
    <row r="29" spans="2:7" ht="15">
      <c r="B29" s="4"/>
      <c r="C29" s="5"/>
      <c r="D29" s="17">
        <f>IF(B29="","",_xlfn.IFERROR(VLOOKUP(B29,'Lista de precios'!$B$7:$D$2012,3,FALSE),"Revisar Código"))</f>
      </c>
      <c r="E29" s="17">
        <f>IF(B29="","",_xlfn.IFERROR(VLOOKUP(B29,'Lista de precios'!$B$7:$F$2012,5,FALSE),""))</f>
      </c>
      <c r="F29" s="17">
        <f t="shared" si="0"/>
      </c>
      <c r="G29" s="18">
        <f t="shared" si="1"/>
      </c>
    </row>
    <row r="30" spans="2:7" ht="15">
      <c r="B30" s="4"/>
      <c r="C30" s="5"/>
      <c r="D30" s="17">
        <f>IF(B30="","",_xlfn.IFERROR(VLOOKUP(B30,'Lista de precios'!$B$7:$D$2012,3,FALSE),"Revisar Código"))</f>
      </c>
      <c r="E30" s="17">
        <f>IF(B30="","",_xlfn.IFERROR(VLOOKUP(B30,'Lista de precios'!$B$7:$F$2012,5,FALSE),""))</f>
      </c>
      <c r="F30" s="17">
        <f t="shared" si="0"/>
      </c>
      <c r="G30" s="18">
        <f t="shared" si="1"/>
      </c>
    </row>
    <row r="31" spans="2:7" ht="15">
      <c r="B31" s="4"/>
      <c r="C31" s="5"/>
      <c r="D31" s="17">
        <f>IF(B31="","",_xlfn.IFERROR(VLOOKUP(B31,'Lista de precios'!$B$7:$D$2012,3,FALSE),"Revisar Código"))</f>
      </c>
      <c r="E31" s="17">
        <f>IF(B31="","",_xlfn.IFERROR(VLOOKUP(B31,'Lista de precios'!$B$7:$F$2012,5,FALSE),""))</f>
      </c>
      <c r="F31" s="17">
        <f t="shared" si="0"/>
      </c>
      <c r="G31" s="18">
        <f t="shared" si="1"/>
      </c>
    </row>
    <row r="32" spans="2:7" ht="15">
      <c r="B32" s="4"/>
      <c r="C32" s="5"/>
      <c r="D32" s="17">
        <f>IF(B32="","",_xlfn.IFERROR(VLOOKUP(B32,'Lista de precios'!$B$7:$D$2012,3,FALSE),"Revisar Código"))</f>
      </c>
      <c r="E32" s="17">
        <f>IF(B32="","",_xlfn.IFERROR(VLOOKUP(B32,'Lista de precios'!$B$7:$F$2012,5,FALSE),""))</f>
      </c>
      <c r="F32" s="17">
        <f t="shared" si="0"/>
      </c>
      <c r="G32" s="18">
        <f t="shared" si="1"/>
      </c>
    </row>
    <row r="33" spans="2:7" ht="15">
      <c r="B33" s="4"/>
      <c r="C33" s="5"/>
      <c r="D33" s="17">
        <f>IF(B33="","",_xlfn.IFERROR(VLOOKUP(B33,'Lista de precios'!$B$7:$D$2012,3,FALSE),"Revisar Código"))</f>
      </c>
      <c r="E33" s="17">
        <f>IF(B33="","",_xlfn.IFERROR(VLOOKUP(B33,'Lista de precios'!$B$7:$F$2012,5,FALSE),""))</f>
      </c>
      <c r="F33" s="17">
        <f t="shared" si="0"/>
      </c>
      <c r="G33" s="18">
        <f aca="true" t="shared" si="2" ref="G33:G86">_xlfn.IFERROR(IF(B33="","",IF(C33="","¿Cantidad?",F33*C33)),"")</f>
      </c>
    </row>
    <row r="34" spans="2:7" ht="15">
      <c r="B34" s="4"/>
      <c r="C34" s="5"/>
      <c r="D34" s="17">
        <f>IF(B34="","",_xlfn.IFERROR(VLOOKUP(B34,'Lista de precios'!$B$7:$D$2012,3,FALSE),"Revisar Código"))</f>
      </c>
      <c r="E34" s="17">
        <f>IF(B34="","",_xlfn.IFERROR(VLOOKUP(B34,'Lista de precios'!$B$7:$F$2012,5,FALSE),""))</f>
      </c>
      <c r="F34" s="17">
        <f t="shared" si="0"/>
      </c>
      <c r="G34" s="18">
        <f t="shared" si="2"/>
      </c>
    </row>
    <row r="35" spans="2:7" ht="15">
      <c r="B35" s="4"/>
      <c r="C35" s="5"/>
      <c r="D35" s="17">
        <f>IF(B35="","",_xlfn.IFERROR(VLOOKUP(B35,'Lista de precios'!$B$7:$D$2012,3,FALSE),"Revisar Código"))</f>
      </c>
      <c r="E35" s="17">
        <f>IF(B35="","",_xlfn.IFERROR(VLOOKUP(B35,'Lista de precios'!$B$7:$F$2012,5,FALSE),""))</f>
      </c>
      <c r="F35" s="17">
        <f t="shared" si="0"/>
      </c>
      <c r="G35" s="18">
        <f t="shared" si="2"/>
      </c>
    </row>
    <row r="36" spans="2:7" ht="15">
      <c r="B36" s="4"/>
      <c r="C36" s="5"/>
      <c r="D36" s="17">
        <f>IF(B36="","",_xlfn.IFERROR(VLOOKUP(B36,'Lista de precios'!$B$7:$D$2012,3,FALSE),"Revisar Código"))</f>
      </c>
      <c r="E36" s="17">
        <f>IF(B36="","",_xlfn.IFERROR(VLOOKUP(B36,'Lista de precios'!$B$7:$F$2012,5,FALSE),""))</f>
      </c>
      <c r="F36" s="17">
        <f t="shared" si="0"/>
      </c>
      <c r="G36" s="18">
        <f t="shared" si="2"/>
      </c>
    </row>
    <row r="37" spans="2:7" ht="15">
      <c r="B37" s="4"/>
      <c r="C37" s="5"/>
      <c r="D37" s="17">
        <f>IF(B37="","",_xlfn.IFERROR(VLOOKUP(B37,'Lista de precios'!$B$7:$D$2012,3,FALSE),"Revisar Código"))</f>
      </c>
      <c r="E37" s="17">
        <f>IF(B37="","",_xlfn.IFERROR(VLOOKUP(B37,'Lista de precios'!$B$7:$F$2012,5,FALSE),""))</f>
      </c>
      <c r="F37" s="17">
        <f t="shared" si="0"/>
      </c>
      <c r="G37" s="18">
        <f t="shared" si="2"/>
      </c>
    </row>
    <row r="38" spans="2:7" ht="15">
      <c r="B38" s="4"/>
      <c r="C38" s="5"/>
      <c r="D38" s="17">
        <f>IF(B38="","",_xlfn.IFERROR(VLOOKUP(B38,'Lista de precios'!$B$7:$D$2012,3,FALSE),"Revisar Código"))</f>
      </c>
      <c r="E38" s="17">
        <f>IF(B38="","",_xlfn.IFERROR(VLOOKUP(B38,'Lista de precios'!$B$7:$F$2012,5,FALSE),""))</f>
      </c>
      <c r="F38" s="17">
        <f t="shared" si="0"/>
      </c>
      <c r="G38" s="18">
        <f t="shared" si="2"/>
      </c>
    </row>
    <row r="39" spans="2:7" ht="15">
      <c r="B39" s="4"/>
      <c r="C39" s="5"/>
      <c r="D39" s="17">
        <f>IF(B39="","",_xlfn.IFERROR(VLOOKUP(B39,'Lista de precios'!$B$7:$D$2012,3,FALSE),"Revisar Código"))</f>
      </c>
      <c r="E39" s="17">
        <f>IF(B39="","",_xlfn.IFERROR(VLOOKUP(B39,'Lista de precios'!$B$7:$F$2012,5,FALSE),""))</f>
      </c>
      <c r="F39" s="17">
        <f t="shared" si="0"/>
      </c>
      <c r="G39" s="18">
        <f t="shared" si="2"/>
      </c>
    </row>
    <row r="40" spans="2:7" ht="15">
      <c r="B40" s="4"/>
      <c r="C40" s="5"/>
      <c r="D40" s="17">
        <f>IF(B40="","",_xlfn.IFERROR(VLOOKUP(B40,'Lista de precios'!$B$7:$D$2012,3,FALSE),"Revisar Código"))</f>
      </c>
      <c r="E40" s="17">
        <f>IF(B40="","",_xlfn.IFERROR(VLOOKUP(B40,'Lista de precios'!$B$7:$F$2012,5,FALSE),""))</f>
      </c>
      <c r="F40" s="17">
        <f t="shared" si="0"/>
      </c>
      <c r="G40" s="18">
        <f t="shared" si="2"/>
      </c>
    </row>
    <row r="41" spans="2:7" ht="15">
      <c r="B41" s="4"/>
      <c r="C41" s="5"/>
      <c r="D41" s="17">
        <f>IF(B41="","",_xlfn.IFERROR(VLOOKUP(B41,'Lista de precios'!$B$7:$D$2012,3,FALSE),"Revisar Código"))</f>
      </c>
      <c r="E41" s="17">
        <f>IF(B41="","",_xlfn.IFERROR(VLOOKUP(B41,'Lista de precios'!$B$7:$F$2012,5,FALSE),""))</f>
      </c>
      <c r="F41" s="17">
        <f t="shared" si="0"/>
      </c>
      <c r="G41" s="18">
        <f t="shared" si="2"/>
      </c>
    </row>
    <row r="42" spans="2:7" ht="15">
      <c r="B42" s="4"/>
      <c r="C42" s="5"/>
      <c r="D42" s="17">
        <f>IF(B42="","",_xlfn.IFERROR(VLOOKUP(B42,'Lista de precios'!$B$7:$D$2012,3,FALSE),"Revisar Código"))</f>
      </c>
      <c r="E42" s="17">
        <f>IF(B42="","",_xlfn.IFERROR(VLOOKUP(B42,'Lista de precios'!$B$7:$F$2012,5,FALSE),""))</f>
      </c>
      <c r="F42" s="17">
        <f t="shared" si="0"/>
      </c>
      <c r="G42" s="18">
        <f t="shared" si="2"/>
      </c>
    </row>
    <row r="43" spans="2:7" ht="15">
      <c r="B43" s="4"/>
      <c r="C43" s="5"/>
      <c r="D43" s="17">
        <f>IF(B43="","",_xlfn.IFERROR(VLOOKUP(B43,'Lista de precios'!$B$7:$D$2012,3,FALSE),"Revisar Código"))</f>
      </c>
      <c r="E43" s="17">
        <f>IF(B43="","",_xlfn.IFERROR(VLOOKUP(B43,'Lista de precios'!$B$7:$F$2012,5,FALSE),""))</f>
      </c>
      <c r="F43" s="17">
        <f t="shared" si="0"/>
      </c>
      <c r="G43" s="18">
        <f t="shared" si="2"/>
      </c>
    </row>
    <row r="44" spans="2:7" ht="15">
      <c r="B44" s="4"/>
      <c r="C44" s="5"/>
      <c r="D44" s="17">
        <f>IF(B44="","",_xlfn.IFERROR(VLOOKUP(B44,'Lista de precios'!$B$7:$D$2012,3,FALSE),"Revisar Código"))</f>
      </c>
      <c r="E44" s="17">
        <f>IF(B44="","",_xlfn.IFERROR(VLOOKUP(B44,'Lista de precios'!$B$7:$F$2012,5,FALSE),""))</f>
      </c>
      <c r="F44" s="17">
        <f t="shared" si="0"/>
      </c>
      <c r="G44" s="18">
        <f t="shared" si="2"/>
      </c>
    </row>
    <row r="45" spans="2:7" ht="15">
      <c r="B45" s="4"/>
      <c r="C45" s="5"/>
      <c r="D45" s="17">
        <f>IF(B45="","",_xlfn.IFERROR(VLOOKUP(B45,'Lista de precios'!$B$7:$D$2012,3,FALSE),"Revisar Código"))</f>
      </c>
      <c r="E45" s="17">
        <f>IF(B45="","",_xlfn.IFERROR(VLOOKUP(B45,'Lista de precios'!$B$7:$F$2012,5,FALSE),""))</f>
      </c>
      <c r="F45" s="17">
        <f t="shared" si="0"/>
      </c>
      <c r="G45" s="18">
        <f t="shared" si="2"/>
      </c>
    </row>
    <row r="46" spans="2:7" ht="15">
      <c r="B46" s="4"/>
      <c r="C46" s="5"/>
      <c r="D46" s="17">
        <f>IF(B46="","",_xlfn.IFERROR(VLOOKUP(B46,'Lista de precios'!$B$7:$D$2012,3,FALSE),"Revisar Código"))</f>
      </c>
      <c r="E46" s="17">
        <f>IF(B46="","",_xlfn.IFERROR(VLOOKUP(B46,'Lista de precios'!$B$7:$F$2012,5,FALSE),""))</f>
      </c>
      <c r="F46" s="17">
        <f t="shared" si="0"/>
      </c>
      <c r="G46" s="18">
        <f t="shared" si="2"/>
      </c>
    </row>
    <row r="47" spans="2:7" ht="15">
      <c r="B47" s="4"/>
      <c r="C47" s="5"/>
      <c r="D47" s="17">
        <f>IF(B47="","",_xlfn.IFERROR(VLOOKUP(B47,'Lista de precios'!$B$7:$D$2012,3,FALSE),"Revisar Código"))</f>
      </c>
      <c r="E47" s="17">
        <f>IF(B47="","",_xlfn.IFERROR(VLOOKUP(B47,'Lista de precios'!$B$7:$F$2012,5,FALSE),""))</f>
      </c>
      <c r="F47" s="17">
        <f t="shared" si="0"/>
      </c>
      <c r="G47" s="18">
        <f t="shared" si="2"/>
      </c>
    </row>
    <row r="48" spans="2:7" ht="15">
      <c r="B48" s="4"/>
      <c r="C48" s="5"/>
      <c r="D48" s="17">
        <f>IF(B48="","",_xlfn.IFERROR(VLOOKUP(B48,'Lista de precios'!$B$7:$D$2012,3,FALSE),"Revisar Código"))</f>
      </c>
      <c r="E48" s="17">
        <f>IF(B48="","",_xlfn.IFERROR(VLOOKUP(B48,'Lista de precios'!$B$7:$F$2012,5,FALSE),""))</f>
      </c>
      <c r="F48" s="17">
        <f t="shared" si="0"/>
      </c>
      <c r="G48" s="18">
        <f t="shared" si="2"/>
      </c>
    </row>
    <row r="49" spans="2:7" ht="15">
      <c r="B49" s="4"/>
      <c r="C49" s="5"/>
      <c r="D49" s="17">
        <f>IF(B49="","",_xlfn.IFERROR(VLOOKUP(B49,'Lista de precios'!$B$7:$D$2012,3,FALSE),"Revisar Código"))</f>
      </c>
      <c r="E49" s="17">
        <f>IF(B49="","",_xlfn.IFERROR(VLOOKUP(B49,'Lista de precios'!$B$7:$F$2012,5,FALSE),""))</f>
      </c>
      <c r="F49" s="17">
        <f t="shared" si="0"/>
      </c>
      <c r="G49" s="18">
        <f t="shared" si="2"/>
      </c>
    </row>
    <row r="50" spans="2:7" ht="15">
      <c r="B50" s="4"/>
      <c r="C50" s="5"/>
      <c r="D50" s="17">
        <f>IF(B50="","",_xlfn.IFERROR(VLOOKUP(B50,'Lista de precios'!$B$7:$D$2012,3,FALSE),"Revisar Código"))</f>
      </c>
      <c r="E50" s="17">
        <f>IF(B50="","",_xlfn.IFERROR(VLOOKUP(B50,'Lista de precios'!$B$7:$F$2012,5,FALSE),""))</f>
      </c>
      <c r="F50" s="17">
        <f t="shared" si="0"/>
      </c>
      <c r="G50" s="18">
        <f t="shared" si="2"/>
      </c>
    </row>
    <row r="51" spans="2:7" ht="15">
      <c r="B51" s="4"/>
      <c r="C51" s="5"/>
      <c r="D51" s="17">
        <f>IF(B51="","",_xlfn.IFERROR(VLOOKUP(B51,'Lista de precios'!$B$7:$D$2012,3,FALSE),"Revisar Código"))</f>
      </c>
      <c r="E51" s="17">
        <f>IF(B51="","",_xlfn.IFERROR(VLOOKUP(B51,'Lista de precios'!$B$7:$F$2012,5,FALSE),""))</f>
      </c>
      <c r="F51" s="17">
        <f t="shared" si="0"/>
      </c>
      <c r="G51" s="18">
        <f t="shared" si="2"/>
      </c>
    </row>
    <row r="52" spans="2:7" ht="15">
      <c r="B52" s="4"/>
      <c r="C52" s="5"/>
      <c r="D52" s="17">
        <f>IF(B52="","",_xlfn.IFERROR(VLOOKUP(B52,'Lista de precios'!$B$7:$D$2012,3,FALSE),"Revisar Código"))</f>
      </c>
      <c r="E52" s="17">
        <f>IF(B52="","",_xlfn.IFERROR(VLOOKUP(B52,'Lista de precios'!$B$7:$F$2012,5,FALSE),""))</f>
      </c>
      <c r="F52" s="17">
        <f t="shared" si="0"/>
      </c>
      <c r="G52" s="18">
        <f t="shared" si="2"/>
      </c>
    </row>
    <row r="53" spans="2:7" ht="15">
      <c r="B53" s="4"/>
      <c r="C53" s="5"/>
      <c r="D53" s="17">
        <f>IF(B53="","",_xlfn.IFERROR(VLOOKUP(B53,'Lista de precios'!$B$7:$D$2012,3,FALSE),"Revisar Código"))</f>
      </c>
      <c r="E53" s="17">
        <f>IF(B53="","",_xlfn.IFERROR(VLOOKUP(B53,'Lista de precios'!$B$7:$F$2012,5,FALSE),""))</f>
      </c>
      <c r="F53" s="17">
        <f t="shared" si="0"/>
      </c>
      <c r="G53" s="18">
        <f t="shared" si="2"/>
      </c>
    </row>
    <row r="54" spans="2:7" ht="15">
      <c r="B54" s="4"/>
      <c r="C54" s="5"/>
      <c r="D54" s="17">
        <f>IF(B54="","",_xlfn.IFERROR(VLOOKUP(B54,'Lista de precios'!$B$7:$D$2012,3,FALSE),"Revisar Código"))</f>
      </c>
      <c r="E54" s="17">
        <f>IF(B54="","",_xlfn.IFERROR(VLOOKUP(B54,'Lista de precios'!$B$7:$F$2012,5,FALSE),""))</f>
      </c>
      <c r="F54" s="17">
        <f t="shared" si="0"/>
      </c>
      <c r="G54" s="18">
        <f t="shared" si="2"/>
      </c>
    </row>
    <row r="55" spans="2:7" ht="15">
      <c r="B55" s="4"/>
      <c r="C55" s="5"/>
      <c r="D55" s="17">
        <f>IF(B55="","",_xlfn.IFERROR(VLOOKUP(B55,'Lista de precios'!$B$7:$D$2012,3,FALSE),"Revisar Código"))</f>
      </c>
      <c r="E55" s="17">
        <f>IF(B55="","",_xlfn.IFERROR(VLOOKUP(B55,'Lista de precios'!$B$7:$F$2012,5,FALSE),""))</f>
      </c>
      <c r="F55" s="17">
        <f t="shared" si="0"/>
      </c>
      <c r="G55" s="18">
        <f t="shared" si="2"/>
      </c>
    </row>
    <row r="56" spans="2:7" ht="15">
      <c r="B56" s="4"/>
      <c r="C56" s="5"/>
      <c r="D56" s="17">
        <f>IF(B56="","",_xlfn.IFERROR(VLOOKUP(B56,'Lista de precios'!$B$7:$D$2012,3,FALSE),"Revisar Código"))</f>
      </c>
      <c r="E56" s="17">
        <f>IF(B56="","",_xlfn.IFERROR(VLOOKUP(B56,'Lista de precios'!$B$7:$F$2012,5,FALSE),""))</f>
      </c>
      <c r="F56" s="17">
        <f t="shared" si="0"/>
      </c>
      <c r="G56" s="18">
        <f t="shared" si="2"/>
      </c>
    </row>
    <row r="57" spans="2:7" ht="15">
      <c r="B57" s="4"/>
      <c r="C57" s="5"/>
      <c r="D57" s="17">
        <f>IF(B57="","",_xlfn.IFERROR(VLOOKUP(B57,'Lista de precios'!$B$7:$D$2012,3,FALSE),"Revisar Código"))</f>
      </c>
      <c r="E57" s="17">
        <f>IF(B57="","",_xlfn.IFERROR(VLOOKUP(B57,'Lista de precios'!$B$7:$F$2012,5,FALSE),""))</f>
      </c>
      <c r="F57" s="17">
        <f t="shared" si="0"/>
      </c>
      <c r="G57" s="18">
        <f t="shared" si="2"/>
      </c>
    </row>
    <row r="58" spans="2:7" ht="15">
      <c r="B58" s="4"/>
      <c r="C58" s="5"/>
      <c r="D58" s="17">
        <f>IF(B58="","",_xlfn.IFERROR(VLOOKUP(B58,'Lista de precios'!$B$7:$D$2012,3,FALSE),"Revisar Código"))</f>
      </c>
      <c r="E58" s="17">
        <f>IF(B58="","",_xlfn.IFERROR(VLOOKUP(B58,'Lista de precios'!$B$7:$F$2012,5,FALSE),""))</f>
      </c>
      <c r="F58" s="17">
        <f t="shared" si="0"/>
      </c>
      <c r="G58" s="18">
        <f t="shared" si="2"/>
      </c>
    </row>
    <row r="59" spans="2:7" ht="15">
      <c r="B59" s="4"/>
      <c r="C59" s="5"/>
      <c r="D59" s="17">
        <f>IF(B59="","",_xlfn.IFERROR(VLOOKUP(B59,'Lista de precios'!$B$7:$D$2012,3,FALSE),"Revisar Código"))</f>
      </c>
      <c r="E59" s="17">
        <f>IF(B59="","",_xlfn.IFERROR(VLOOKUP(B59,'Lista de precios'!$B$7:$F$2012,5,FALSE),""))</f>
      </c>
      <c r="F59" s="17">
        <f t="shared" si="0"/>
      </c>
      <c r="G59" s="18">
        <f t="shared" si="2"/>
      </c>
    </row>
    <row r="60" spans="2:7" ht="15">
      <c r="B60" s="4"/>
      <c r="C60" s="5"/>
      <c r="D60" s="17">
        <f>IF(B60="","",_xlfn.IFERROR(VLOOKUP(B60,'Lista de precios'!$B$7:$D$2012,3,FALSE),"Revisar Código"))</f>
      </c>
      <c r="E60" s="17">
        <f>IF(B60="","",_xlfn.IFERROR(VLOOKUP(B60,'Lista de precios'!$B$7:$F$2012,5,FALSE),""))</f>
      </c>
      <c r="F60" s="17">
        <f t="shared" si="0"/>
      </c>
      <c r="G60" s="18">
        <f t="shared" si="2"/>
      </c>
    </row>
    <row r="61" spans="2:7" ht="15">
      <c r="B61" s="4"/>
      <c r="C61" s="5"/>
      <c r="D61" s="17">
        <f>IF(B61="","",_xlfn.IFERROR(VLOOKUP(B61,'Lista de precios'!$B$7:$D$2012,3,FALSE),"Revisar Código"))</f>
      </c>
      <c r="E61" s="17">
        <f>IF(B61="","",_xlfn.IFERROR(VLOOKUP(B61,'Lista de precios'!$B$7:$F$2012,5,FALSE),""))</f>
      </c>
      <c r="F61" s="17">
        <f t="shared" si="0"/>
      </c>
      <c r="G61" s="18">
        <f t="shared" si="2"/>
      </c>
    </row>
    <row r="62" spans="2:7" ht="15">
      <c r="B62" s="4"/>
      <c r="C62" s="5"/>
      <c r="D62" s="17">
        <f>IF(B62="","",_xlfn.IFERROR(VLOOKUP(B62,'Lista de precios'!$B$7:$D$2012,3,FALSE),"Revisar Código"))</f>
      </c>
      <c r="E62" s="17">
        <f>IF(B62="","",_xlfn.IFERROR(VLOOKUP(B62,'Lista de precios'!$B$7:$F$2012,5,FALSE),""))</f>
      </c>
      <c r="F62" s="17">
        <f t="shared" si="0"/>
      </c>
      <c r="G62" s="18">
        <f t="shared" si="2"/>
      </c>
    </row>
    <row r="63" spans="2:7" ht="15">
      <c r="B63" s="4"/>
      <c r="C63" s="5"/>
      <c r="D63" s="17">
        <f>IF(B63="","",_xlfn.IFERROR(VLOOKUP(B63,'Lista de precios'!$B$7:$D$2012,3,FALSE),"Revisar Código"))</f>
      </c>
      <c r="E63" s="17">
        <f>IF(B63="","",_xlfn.IFERROR(VLOOKUP(B63,'Lista de precios'!$B$7:$F$2012,5,FALSE),""))</f>
      </c>
      <c r="F63" s="17">
        <f t="shared" si="0"/>
      </c>
      <c r="G63" s="18">
        <f t="shared" si="2"/>
      </c>
    </row>
    <row r="64" spans="2:7" ht="15">
      <c r="B64" s="4"/>
      <c r="C64" s="5"/>
      <c r="D64" s="17">
        <f>IF(B64="","",_xlfn.IFERROR(VLOOKUP(B64,'Lista de precios'!$B$7:$D$2012,3,FALSE),"Revisar Código"))</f>
      </c>
      <c r="E64" s="17">
        <f>IF(B64="","",_xlfn.IFERROR(VLOOKUP(B64,'Lista de precios'!$B$7:$F$2012,5,FALSE),""))</f>
      </c>
      <c r="F64" s="17">
        <f t="shared" si="0"/>
      </c>
      <c r="G64" s="18">
        <f t="shared" si="2"/>
      </c>
    </row>
    <row r="65" spans="2:7" ht="15">
      <c r="B65" s="4"/>
      <c r="C65" s="5"/>
      <c r="D65" s="17">
        <f>IF(B65="","",_xlfn.IFERROR(VLOOKUP(B65,'Lista de precios'!$B$7:$D$2012,3,FALSE),"Revisar Código"))</f>
      </c>
      <c r="E65" s="17">
        <f>IF(B65="","",_xlfn.IFERROR(VLOOKUP(B65,'Lista de precios'!$B$7:$F$2012,5,FALSE),""))</f>
      </c>
      <c r="F65" s="17">
        <f t="shared" si="0"/>
      </c>
      <c r="G65" s="18">
        <f t="shared" si="2"/>
      </c>
    </row>
    <row r="66" spans="2:7" ht="15">
      <c r="B66" s="4"/>
      <c r="C66" s="5"/>
      <c r="D66" s="17">
        <f>IF(B66="","",_xlfn.IFERROR(VLOOKUP(B66,'Lista de precios'!$B$7:$D$2012,3,FALSE),"Revisar Código"))</f>
      </c>
      <c r="E66" s="17">
        <f>IF(B66="","",_xlfn.IFERROR(VLOOKUP(B66,'Lista de precios'!$B$7:$F$2012,5,FALSE),""))</f>
      </c>
      <c r="F66" s="17">
        <f t="shared" si="0"/>
      </c>
      <c r="G66" s="18">
        <f t="shared" si="2"/>
      </c>
    </row>
    <row r="67" spans="2:7" ht="15">
      <c r="B67" s="4"/>
      <c r="C67" s="5"/>
      <c r="D67" s="17">
        <f>IF(B67="","",_xlfn.IFERROR(VLOOKUP(B67,'Lista de precios'!$B$7:$D$2012,3,FALSE),"Revisar Código"))</f>
      </c>
      <c r="E67" s="17">
        <f>IF(B67="","",_xlfn.IFERROR(VLOOKUP(B67,'Lista de precios'!$B$7:$F$2012,5,FALSE),""))</f>
      </c>
      <c r="F67" s="17">
        <f t="shared" si="0"/>
      </c>
      <c r="G67" s="18">
        <f t="shared" si="2"/>
      </c>
    </row>
    <row r="68" spans="2:7" ht="15">
      <c r="B68" s="4"/>
      <c r="C68" s="5"/>
      <c r="D68" s="17">
        <f>IF(B68="","",_xlfn.IFERROR(VLOOKUP(B68,'Lista de precios'!$B$7:$D$2012,3,FALSE),"Revisar Código"))</f>
      </c>
      <c r="E68" s="17">
        <f>IF(B68="","",_xlfn.IFERROR(VLOOKUP(B68,'Lista de precios'!$B$7:$F$2012,5,FALSE),""))</f>
      </c>
      <c r="F68" s="17">
        <f t="shared" si="0"/>
      </c>
      <c r="G68" s="18">
        <f t="shared" si="2"/>
      </c>
    </row>
    <row r="69" spans="2:7" ht="15">
      <c r="B69" s="4"/>
      <c r="C69" s="5"/>
      <c r="D69" s="17">
        <f>IF(B69="","",_xlfn.IFERROR(VLOOKUP(B69,'Lista de precios'!$B$7:$D$2012,3,FALSE),"Revisar Código"))</f>
      </c>
      <c r="E69" s="17">
        <f>IF(B69="","",_xlfn.IFERROR(VLOOKUP(B69,'Lista de precios'!$B$7:$F$2012,5,FALSE),""))</f>
      </c>
      <c r="F69" s="17">
        <f t="shared" si="0"/>
      </c>
      <c r="G69" s="18">
        <f t="shared" si="2"/>
      </c>
    </row>
    <row r="70" spans="2:7" ht="15">
      <c r="B70" s="4"/>
      <c r="C70" s="5"/>
      <c r="D70" s="17">
        <f>IF(B70="","",_xlfn.IFERROR(VLOOKUP(B70,'Lista de precios'!$B$7:$D$2012,3,FALSE),"Revisar Código"))</f>
      </c>
      <c r="E70" s="17">
        <f>IF(B70="","",_xlfn.IFERROR(VLOOKUP(B70,'Lista de precios'!$B$7:$F$2012,5,FALSE),""))</f>
      </c>
      <c r="F70" s="17">
        <f t="shared" si="0"/>
      </c>
      <c r="G70" s="18">
        <f t="shared" si="2"/>
      </c>
    </row>
    <row r="71" spans="2:7" ht="15">
      <c r="B71" s="4"/>
      <c r="C71" s="5"/>
      <c r="D71" s="17">
        <f>IF(B71="","",_xlfn.IFERROR(VLOOKUP(B71,'Lista de precios'!$B$7:$D$2012,3,FALSE),"Revisar Código"))</f>
      </c>
      <c r="E71" s="17">
        <f>IF(B71="","",_xlfn.IFERROR(VLOOKUP(B71,'Lista de precios'!$B$7:$F$2012,5,FALSE),""))</f>
      </c>
      <c r="F71" s="17">
        <f t="shared" si="0"/>
      </c>
      <c r="G71" s="18">
        <f t="shared" si="2"/>
      </c>
    </row>
    <row r="72" spans="2:7" ht="15">
      <c r="B72" s="4"/>
      <c r="C72" s="5"/>
      <c r="D72" s="17">
        <f>IF(B72="","",_xlfn.IFERROR(VLOOKUP(B72,'Lista de precios'!$B$7:$D$2012,3,FALSE),"Revisar Código"))</f>
      </c>
      <c r="E72" s="17">
        <f>IF(B72="","",_xlfn.IFERROR(VLOOKUP(B72,'Lista de precios'!$B$7:$F$2012,5,FALSE),""))</f>
      </c>
      <c r="F72" s="17">
        <f t="shared" si="0"/>
      </c>
      <c r="G72" s="18">
        <f t="shared" si="2"/>
      </c>
    </row>
    <row r="73" spans="2:7" ht="15">
      <c r="B73" s="4"/>
      <c r="C73" s="5"/>
      <c r="D73" s="17">
        <f>IF(B73="","",_xlfn.IFERROR(VLOOKUP(B73,'Lista de precios'!$B$7:$D$2012,3,FALSE),"Revisar Código"))</f>
      </c>
      <c r="E73" s="17">
        <f>IF(B73="","",_xlfn.IFERROR(VLOOKUP(B73,'Lista de precios'!$B$7:$F$2012,5,FALSE),""))</f>
      </c>
      <c r="F73" s="17">
        <f t="shared" si="0"/>
      </c>
      <c r="G73" s="18">
        <f t="shared" si="2"/>
      </c>
    </row>
    <row r="74" spans="2:7" ht="15">
      <c r="B74" s="4"/>
      <c r="C74" s="5"/>
      <c r="D74" s="17">
        <f>IF(B74="","",_xlfn.IFERROR(VLOOKUP(B74,'Lista de precios'!$B$7:$D$2012,3,FALSE),"Revisar Código"))</f>
      </c>
      <c r="E74" s="17">
        <f>IF(B74="","",_xlfn.IFERROR(VLOOKUP(B74,'Lista de precios'!$B$7:$F$2012,5,FALSE),""))</f>
      </c>
      <c r="F74" s="17">
        <f t="shared" si="0"/>
      </c>
      <c r="G74" s="18">
        <f t="shared" si="2"/>
      </c>
    </row>
    <row r="75" spans="2:7" ht="15">
      <c r="B75" s="4"/>
      <c r="C75" s="5"/>
      <c r="D75" s="17">
        <f>IF(B75="","",_xlfn.IFERROR(VLOOKUP(B75,'Lista de precios'!$B$7:$D$2012,3,FALSE),"Revisar Código"))</f>
      </c>
      <c r="E75" s="17">
        <f>IF(B75="","",_xlfn.IFERROR(VLOOKUP(B75,'Lista de precios'!$B$7:$F$2012,5,FALSE),""))</f>
      </c>
      <c r="F75" s="17">
        <f t="shared" si="0"/>
      </c>
      <c r="G75" s="18">
        <f t="shared" si="2"/>
      </c>
    </row>
    <row r="76" spans="2:7" ht="15">
      <c r="B76" s="4"/>
      <c r="C76" s="5"/>
      <c r="D76" s="17">
        <f>IF(B76="","",_xlfn.IFERROR(VLOOKUP(B76,'Lista de precios'!$B$7:$D$2012,3,FALSE),"Revisar Código"))</f>
      </c>
      <c r="E76" s="17">
        <f>IF(B76="","",_xlfn.IFERROR(VLOOKUP(B76,'Lista de precios'!$B$7:$F$2012,5,FALSE),""))</f>
      </c>
      <c r="F76" s="17">
        <f t="shared" si="0"/>
      </c>
      <c r="G76" s="18">
        <f t="shared" si="2"/>
      </c>
    </row>
    <row r="77" spans="2:7" ht="15">
      <c r="B77" s="4"/>
      <c r="C77" s="5"/>
      <c r="D77" s="17">
        <f>IF(B77="","",_xlfn.IFERROR(VLOOKUP(B77,'Lista de precios'!$B$7:$D$2012,3,FALSE),"Revisar Código"))</f>
      </c>
      <c r="E77" s="17">
        <f>IF(B77="","",_xlfn.IFERROR(VLOOKUP(B77,'Lista de precios'!$B$7:$F$2012,5,FALSE),""))</f>
      </c>
      <c r="F77" s="17">
        <f t="shared" si="0"/>
      </c>
      <c r="G77" s="18">
        <f t="shared" si="2"/>
      </c>
    </row>
    <row r="78" spans="2:7" ht="15">
      <c r="B78" s="4"/>
      <c r="C78" s="5"/>
      <c r="D78" s="17">
        <f>IF(B78="","",_xlfn.IFERROR(VLOOKUP(B78,'Lista de precios'!$B$7:$D$2012,3,FALSE),"Revisar Código"))</f>
      </c>
      <c r="E78" s="17">
        <f>IF(B78="","",_xlfn.IFERROR(VLOOKUP(B78,'Lista de precios'!$B$7:$F$2012,5,FALSE),""))</f>
      </c>
      <c r="F78" s="17">
        <f t="shared" si="0"/>
      </c>
      <c r="G78" s="18">
        <f t="shared" si="2"/>
      </c>
    </row>
    <row r="79" spans="2:7" ht="15">
      <c r="B79" s="4"/>
      <c r="C79" s="5"/>
      <c r="D79" s="17">
        <f>IF(B79="","",_xlfn.IFERROR(VLOOKUP(B79,'Lista de precios'!$B$7:$D$2012,3,FALSE),"Revisar Código"))</f>
      </c>
      <c r="E79" s="17">
        <f>IF(B79="","",_xlfn.IFERROR(VLOOKUP(B79,'Lista de precios'!$B$7:$F$2012,5,FALSE),""))</f>
      </c>
      <c r="F79" s="17">
        <f t="shared" si="0"/>
      </c>
      <c r="G79" s="18">
        <f t="shared" si="2"/>
      </c>
    </row>
    <row r="80" spans="2:7" ht="15">
      <c r="B80" s="4"/>
      <c r="C80" s="5"/>
      <c r="D80" s="17">
        <f>IF(B80="","",_xlfn.IFERROR(VLOOKUP(B80,'Lista de precios'!$B$7:$D$2012,3,FALSE),"Revisar Código"))</f>
      </c>
      <c r="E80" s="17">
        <f>IF(B80="","",_xlfn.IFERROR(VLOOKUP(B80,'Lista de precios'!$B$7:$F$2012,5,FALSE),""))</f>
      </c>
      <c r="F80" s="17">
        <f aca="true" t="shared" si="3" ref="F80:F94">+IF(E80="","",E80/2)</f>
      </c>
      <c r="G80" s="18">
        <f t="shared" si="2"/>
      </c>
    </row>
    <row r="81" spans="2:7" ht="15">
      <c r="B81" s="4"/>
      <c r="C81" s="5"/>
      <c r="D81" s="17">
        <f>IF(B81="","",_xlfn.IFERROR(VLOOKUP(B81,'Lista de precios'!$B$7:$D$2012,3,FALSE),"Revisar Código"))</f>
      </c>
      <c r="E81" s="17">
        <f>IF(B81="","",_xlfn.IFERROR(VLOOKUP(B81,'Lista de precios'!$B$7:$F$2012,5,FALSE),""))</f>
      </c>
      <c r="F81" s="17">
        <f t="shared" si="3"/>
      </c>
      <c r="G81" s="18">
        <f t="shared" si="2"/>
      </c>
    </row>
    <row r="82" spans="2:7" ht="15">
      <c r="B82" s="4"/>
      <c r="C82" s="5"/>
      <c r="D82" s="17">
        <f>IF(B82="","",_xlfn.IFERROR(VLOOKUP(B82,'Lista de precios'!$B$7:$D$2012,3,FALSE),"Revisar Código"))</f>
      </c>
      <c r="E82" s="17">
        <f>IF(B82="","",_xlfn.IFERROR(VLOOKUP(B82,'Lista de precios'!$B$7:$F$2012,5,FALSE),""))</f>
      </c>
      <c r="F82" s="17">
        <f t="shared" si="3"/>
      </c>
      <c r="G82" s="18">
        <f t="shared" si="2"/>
      </c>
    </row>
    <row r="83" spans="2:7" ht="15">
      <c r="B83" s="4"/>
      <c r="C83" s="5"/>
      <c r="D83" s="17">
        <f>IF(B83="","",_xlfn.IFERROR(VLOOKUP(B83,'Lista de precios'!$B$7:$D$2012,3,FALSE),"Revisar Código"))</f>
      </c>
      <c r="E83" s="17">
        <f>IF(B83="","",_xlfn.IFERROR(VLOOKUP(B83,'Lista de precios'!$B$7:$F$2012,5,FALSE),""))</f>
      </c>
      <c r="F83" s="17">
        <f t="shared" si="3"/>
      </c>
      <c r="G83" s="18">
        <f t="shared" si="2"/>
      </c>
    </row>
    <row r="84" spans="2:7" ht="15">
      <c r="B84" s="4"/>
      <c r="C84" s="5"/>
      <c r="D84" s="17">
        <f>IF(B84="","",_xlfn.IFERROR(VLOOKUP(B84,'Lista de precios'!$B$7:$D$2012,3,FALSE),"Revisar Código"))</f>
      </c>
      <c r="E84" s="17">
        <f>IF(B84="","",_xlfn.IFERROR(VLOOKUP(B84,'Lista de precios'!$B$7:$F$2012,5,FALSE),""))</f>
      </c>
      <c r="F84" s="17">
        <f t="shared" si="3"/>
      </c>
      <c r="G84" s="18">
        <f t="shared" si="2"/>
      </c>
    </row>
    <row r="85" spans="2:7" ht="15">
      <c r="B85" s="4"/>
      <c r="C85" s="5"/>
      <c r="D85" s="17">
        <f>IF(B85="","",_xlfn.IFERROR(VLOOKUP(B85,'Lista de precios'!$B$7:$D$2012,3,FALSE),"Revisar Código"))</f>
      </c>
      <c r="E85" s="17">
        <f>IF(B85="","",_xlfn.IFERROR(VLOOKUP(B85,'Lista de precios'!$B$7:$F$2012,5,FALSE),""))</f>
      </c>
      <c r="F85" s="17">
        <f t="shared" si="3"/>
      </c>
      <c r="G85" s="18">
        <f t="shared" si="2"/>
      </c>
    </row>
    <row r="86" spans="2:7" ht="15">
      <c r="B86" s="4"/>
      <c r="C86" s="5"/>
      <c r="D86" s="17">
        <f>IF(B86="","",_xlfn.IFERROR(VLOOKUP(B86,'Lista de precios'!$B$7:$D$2012,3,FALSE),"Revisar Código"))</f>
      </c>
      <c r="E86" s="17">
        <f>IF(B86="","",_xlfn.IFERROR(VLOOKUP(B86,'Lista de precios'!$B$7:$F$2012,5,FALSE),""))</f>
      </c>
      <c r="F86" s="17">
        <f t="shared" si="3"/>
      </c>
      <c r="G86" s="18">
        <f t="shared" si="2"/>
      </c>
    </row>
    <row r="87" spans="2:7" ht="15">
      <c r="B87" s="4"/>
      <c r="C87" s="5"/>
      <c r="D87" s="17">
        <f>IF(B87="","",_xlfn.IFERROR(VLOOKUP(B87,'Lista de precios'!$B$7:$D$2012,3,FALSE),"Revisar Código"))</f>
      </c>
      <c r="E87" s="17">
        <f>IF(B87="","",_xlfn.IFERROR(VLOOKUP(B87,'Lista de precios'!$B$7:$F$2012,5,FALSE),""))</f>
      </c>
      <c r="F87" s="17">
        <f t="shared" si="3"/>
      </c>
      <c r="G87" s="18">
        <f aca="true" t="shared" si="4" ref="G87:G94">_xlfn.IFERROR(IF(B87="","",IF(C87="","¿Cantidad?",F87*C87)),"")</f>
      </c>
    </row>
    <row r="88" spans="2:7" ht="15">
      <c r="B88" s="4"/>
      <c r="C88" s="5"/>
      <c r="D88" s="17">
        <f>IF(B88="","",_xlfn.IFERROR(VLOOKUP(B88,'Lista de precios'!$B$7:$D$2012,3,FALSE),"Revisar Código"))</f>
      </c>
      <c r="E88" s="17">
        <f>IF(B88="","",_xlfn.IFERROR(VLOOKUP(B88,'Lista de precios'!$B$7:$F$2012,5,FALSE),""))</f>
      </c>
      <c r="F88" s="17">
        <f t="shared" si="3"/>
      </c>
      <c r="G88" s="18">
        <f t="shared" si="4"/>
      </c>
    </row>
    <row r="89" spans="2:7" ht="15">
      <c r="B89" s="4"/>
      <c r="C89" s="5"/>
      <c r="D89" s="17">
        <f>IF(B89="","",_xlfn.IFERROR(VLOOKUP(B89,'Lista de precios'!$B$7:$D$2012,3,FALSE),"Revisar Código"))</f>
      </c>
      <c r="E89" s="17">
        <f>IF(B89="","",_xlfn.IFERROR(VLOOKUP(B89,'Lista de precios'!$B$7:$F$2012,5,FALSE),""))</f>
      </c>
      <c r="F89" s="17">
        <f t="shared" si="3"/>
      </c>
      <c r="G89" s="18">
        <f t="shared" si="4"/>
      </c>
    </row>
    <row r="90" spans="2:7" ht="15">
      <c r="B90" s="4"/>
      <c r="C90" s="5"/>
      <c r="D90" s="17">
        <f>IF(B90="","",_xlfn.IFERROR(VLOOKUP(B90,'Lista de precios'!$B$7:$D$2012,3,FALSE),"Revisar Código"))</f>
      </c>
      <c r="E90" s="17">
        <f>IF(B90="","",_xlfn.IFERROR(VLOOKUP(B90,'Lista de precios'!$B$7:$F$2012,5,FALSE),""))</f>
      </c>
      <c r="F90" s="17">
        <f t="shared" si="3"/>
      </c>
      <c r="G90" s="18">
        <f t="shared" si="4"/>
      </c>
    </row>
    <row r="91" spans="2:7" ht="15">
      <c r="B91" s="4"/>
      <c r="C91" s="5"/>
      <c r="D91" s="17">
        <f>IF(B91="","",_xlfn.IFERROR(VLOOKUP(B91,'Lista de precios'!$B$7:$D$2012,3,FALSE),"Revisar Código"))</f>
      </c>
      <c r="E91" s="17">
        <f>IF(B91="","",_xlfn.IFERROR(VLOOKUP(B91,'Lista de precios'!$B$7:$F$2012,5,FALSE),""))</f>
      </c>
      <c r="F91" s="17">
        <f t="shared" si="3"/>
      </c>
      <c r="G91" s="18">
        <f t="shared" si="4"/>
      </c>
    </row>
    <row r="92" spans="2:7" ht="15">
      <c r="B92" s="4"/>
      <c r="C92" s="5"/>
      <c r="D92" s="17">
        <f>IF(B92="","",_xlfn.IFERROR(VLOOKUP(B92,'Lista de precios'!$B$7:$D$2012,3,FALSE),"Revisar Código"))</f>
      </c>
      <c r="E92" s="17">
        <f>IF(B92="","",_xlfn.IFERROR(VLOOKUP(B92,'Lista de precios'!$B$7:$F$2012,5,FALSE),""))</f>
      </c>
      <c r="F92" s="17">
        <f t="shared" si="3"/>
      </c>
      <c r="G92" s="18">
        <f t="shared" si="4"/>
      </c>
    </row>
    <row r="93" spans="2:7" ht="15">
      <c r="B93" s="4"/>
      <c r="C93" s="5"/>
      <c r="D93" s="17">
        <f>IF(B93="","",_xlfn.IFERROR(VLOOKUP(B93,'Lista de precios'!$B$7:$D$2012,3,FALSE),"Revisar Código"))</f>
      </c>
      <c r="E93" s="17">
        <f>IF(B93="","",_xlfn.IFERROR(VLOOKUP(B93,'Lista de precios'!$B$7:$F$2012,5,FALSE),""))</f>
      </c>
      <c r="F93" s="17">
        <f t="shared" si="3"/>
      </c>
      <c r="G93" s="18">
        <f t="shared" si="4"/>
      </c>
    </row>
    <row r="94" spans="2:7" ht="15.75" thickBot="1">
      <c r="B94" s="6"/>
      <c r="C94" s="7"/>
      <c r="D94" s="19">
        <f>IF(B94="","",_xlfn.IFERROR(VLOOKUP(B94,'Lista de precios'!$B$7:$D$2012,3,FALSE),"Revisar Código"))</f>
      </c>
      <c r="E94" s="19">
        <f>IF(B94="","",_xlfn.IFERROR(VLOOKUP(B94,'Lista de precios'!$B$7:$F$2012,5,FALSE),""))</f>
      </c>
      <c r="F94" s="19">
        <f t="shared" si="3"/>
      </c>
      <c r="G94" s="20">
        <f t="shared" si="4"/>
      </c>
    </row>
    <row r="95" ht="15"/>
    <row r="96" ht="15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/>
    <row r="257" ht="15"/>
    <row r="258" ht="15"/>
  </sheetData>
  <sheetProtection formatCells="0" formatColumns="0" formatRows="0" insertColumns="0" insertRows="0" insertHyperlinks="0" deleteColumns="0" deleteRows="0" sort="0" autoFilter="0" pivotTables="0"/>
  <mergeCells count="11">
    <mergeCell ref="C2:F2"/>
    <mergeCell ref="F8:G8"/>
    <mergeCell ref="C8:D8"/>
    <mergeCell ref="B12:D12"/>
    <mergeCell ref="C10:D10"/>
    <mergeCell ref="C9:D9"/>
    <mergeCell ref="F9:G9"/>
    <mergeCell ref="F10:G10"/>
    <mergeCell ref="B3:G3"/>
    <mergeCell ref="B5:G5"/>
    <mergeCell ref="B4:G4"/>
  </mergeCells>
  <conditionalFormatting sqref="G15:G94">
    <cfRule type="cellIs" priority="2" dxfId="0" operator="equal" stopIfTrue="1">
      <formula>"¿Cantidad?"</formula>
    </cfRule>
  </conditionalFormatting>
  <conditionalFormatting sqref="D15:D94">
    <cfRule type="cellIs" priority="1" dxfId="0" operator="equal" stopIfTrue="1">
      <formula>"revisar código"</formula>
    </cfRule>
  </conditionalFormatting>
  <printOptions/>
  <pageMargins left="0.75" right="0.75" top="1" bottom="1" header="0.3" footer="0.3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5"/>
  <sheetViews>
    <sheetView tabSelected="1" zoomScalePageLayoutView="0" workbookViewId="0" topLeftCell="A1">
      <pane ySplit="1" topLeftCell="A191" activePane="bottomLeft" state="frozen"/>
      <selection pane="topLeft" activeCell="A1" sqref="A1"/>
      <selection pane="bottomLeft" activeCell="B204" sqref="B204:G233"/>
    </sheetView>
  </sheetViews>
  <sheetFormatPr defaultColWidth="0" defaultRowHeight="15" zeroHeight="1"/>
  <cols>
    <col min="1" max="1" width="3.8515625" style="1" customWidth="1"/>
    <col min="2" max="2" width="10.140625" style="35" bestFit="1" customWidth="1"/>
    <col min="3" max="3" width="14.00390625" style="35" bestFit="1" customWidth="1"/>
    <col min="4" max="4" width="56.00390625" style="26" bestFit="1" customWidth="1"/>
    <col min="5" max="5" width="44.7109375" style="26" bestFit="1" customWidth="1"/>
    <col min="6" max="6" width="7.8515625" style="26" bestFit="1" customWidth="1"/>
    <col min="7" max="7" width="15.7109375" style="26" bestFit="1" customWidth="1"/>
    <col min="8" max="8" width="15.421875" style="26" bestFit="1" customWidth="1"/>
    <col min="9" max="9" width="11.8515625" style="1" customWidth="1"/>
    <col min="10" max="10" width="0" style="26" hidden="1" customWidth="1"/>
    <col min="11" max="16384" width="11.421875" style="26" hidden="1" customWidth="1"/>
  </cols>
  <sheetData>
    <row r="1" spans="2:8" ht="54" customHeight="1">
      <c r="B1" s="211"/>
      <c r="C1" s="212"/>
      <c r="D1" s="212"/>
      <c r="E1" s="212"/>
      <c r="F1" s="212"/>
      <c r="G1" s="212"/>
      <c r="H1" s="213"/>
    </row>
    <row r="2" spans="2:8" ht="9" customHeight="1">
      <c r="B2" s="27"/>
      <c r="C2" s="1"/>
      <c r="D2" s="1"/>
      <c r="E2" s="1"/>
      <c r="F2" s="1"/>
      <c r="G2" s="1"/>
      <c r="H2" s="28"/>
    </row>
    <row r="3" spans="2:8" ht="15.75" thickBot="1">
      <c r="B3" s="27"/>
      <c r="C3" s="1"/>
      <c r="D3" s="1"/>
      <c r="E3" s="1"/>
      <c r="F3" s="1"/>
      <c r="G3" s="1"/>
      <c r="H3" s="28"/>
    </row>
    <row r="4" spans="2:8" ht="18" customHeight="1">
      <c r="B4" s="196" t="s">
        <v>669</v>
      </c>
      <c r="C4" s="197"/>
      <c r="D4" s="197"/>
      <c r="E4" s="197"/>
      <c r="F4" s="197"/>
      <c r="G4" s="197"/>
      <c r="H4" s="198"/>
    </row>
    <row r="5" spans="2:8" ht="46.5" customHeight="1">
      <c r="B5" s="208"/>
      <c r="C5" s="209"/>
      <c r="D5" s="209"/>
      <c r="E5" s="209"/>
      <c r="F5" s="209"/>
      <c r="G5" s="209"/>
      <c r="H5" s="210"/>
    </row>
    <row r="6" spans="2:8" ht="33" customHeight="1" thickBot="1">
      <c r="B6" s="228" t="s">
        <v>673</v>
      </c>
      <c r="C6" s="229"/>
      <c r="D6" s="229"/>
      <c r="E6" s="229"/>
      <c r="F6" s="229"/>
      <c r="G6" s="229"/>
      <c r="H6" s="230"/>
    </row>
    <row r="7" spans="2:8" ht="33" customHeight="1" thickBot="1">
      <c r="B7" s="31" t="s">
        <v>334</v>
      </c>
      <c r="C7" s="32" t="s">
        <v>335</v>
      </c>
      <c r="D7" s="33" t="s">
        <v>336</v>
      </c>
      <c r="E7" s="32" t="s">
        <v>337</v>
      </c>
      <c r="F7" s="33" t="s">
        <v>318</v>
      </c>
      <c r="G7" s="123" t="s">
        <v>668</v>
      </c>
      <c r="H7" s="34" t="s">
        <v>338</v>
      </c>
    </row>
    <row r="8" spans="2:8" ht="15.75" thickBot="1">
      <c r="B8" s="231" t="s">
        <v>339</v>
      </c>
      <c r="C8" s="232"/>
      <c r="D8" s="232"/>
      <c r="E8" s="232"/>
      <c r="F8" s="232"/>
      <c r="G8" s="233"/>
      <c r="H8" s="234"/>
    </row>
    <row r="9" spans="2:8" ht="15">
      <c r="B9" s="29" t="s">
        <v>133</v>
      </c>
      <c r="C9" s="36">
        <v>9505345232</v>
      </c>
      <c r="D9" s="37" t="s">
        <v>340</v>
      </c>
      <c r="E9" s="30" t="s">
        <v>341</v>
      </c>
      <c r="F9" s="38">
        <v>270</v>
      </c>
      <c r="G9" s="147">
        <v>135</v>
      </c>
      <c r="H9" s="124" t="s">
        <v>342</v>
      </c>
    </row>
    <row r="10" spans="2:8" ht="15">
      <c r="B10" s="39" t="s">
        <v>134</v>
      </c>
      <c r="C10" s="40">
        <v>9505345240</v>
      </c>
      <c r="D10" s="41" t="s">
        <v>343</v>
      </c>
      <c r="E10" s="42" t="s">
        <v>341</v>
      </c>
      <c r="F10" s="43">
        <v>270</v>
      </c>
      <c r="G10" s="148">
        <v>135</v>
      </c>
      <c r="H10" s="125" t="s">
        <v>342</v>
      </c>
    </row>
    <row r="11" spans="2:8" ht="15">
      <c r="B11" s="39" t="s">
        <v>135</v>
      </c>
      <c r="C11" s="45">
        <v>9505345259</v>
      </c>
      <c r="D11" s="46" t="s">
        <v>344</v>
      </c>
      <c r="E11" s="42" t="s">
        <v>341</v>
      </c>
      <c r="F11" s="43">
        <v>270</v>
      </c>
      <c r="G11" s="148">
        <v>135</v>
      </c>
      <c r="H11" s="125" t="s">
        <v>342</v>
      </c>
    </row>
    <row r="12" spans="2:8" ht="15">
      <c r="B12" s="39" t="s">
        <v>136</v>
      </c>
      <c r="C12" s="47">
        <v>9505345267</v>
      </c>
      <c r="D12" s="41" t="s">
        <v>345</v>
      </c>
      <c r="E12" s="42" t="s">
        <v>341</v>
      </c>
      <c r="F12" s="43">
        <v>270</v>
      </c>
      <c r="G12" s="148">
        <v>135</v>
      </c>
      <c r="H12" s="125" t="s">
        <v>342</v>
      </c>
    </row>
    <row r="13" spans="2:8" ht="15">
      <c r="B13" s="29" t="s">
        <v>131</v>
      </c>
      <c r="C13" s="47">
        <v>9789873500930</v>
      </c>
      <c r="D13" s="46" t="s">
        <v>346</v>
      </c>
      <c r="E13" s="42" t="s">
        <v>341</v>
      </c>
      <c r="F13" s="43">
        <v>270</v>
      </c>
      <c r="G13" s="148">
        <v>135</v>
      </c>
      <c r="H13" s="125" t="s">
        <v>342</v>
      </c>
    </row>
    <row r="14" spans="2:8" ht="15.75" customHeight="1">
      <c r="B14" s="39" t="s">
        <v>132</v>
      </c>
      <c r="C14" s="40">
        <v>9789873500947</v>
      </c>
      <c r="D14" s="41" t="s">
        <v>347</v>
      </c>
      <c r="E14" s="42" t="s">
        <v>341</v>
      </c>
      <c r="F14" s="43">
        <v>270</v>
      </c>
      <c r="G14" s="148">
        <v>135</v>
      </c>
      <c r="H14" s="125" t="s">
        <v>342</v>
      </c>
    </row>
    <row r="15" spans="2:8" ht="15">
      <c r="B15" s="48" t="s">
        <v>348</v>
      </c>
      <c r="C15" s="49">
        <v>9789873503887</v>
      </c>
      <c r="D15" s="50" t="s">
        <v>571</v>
      </c>
      <c r="E15" s="42" t="s">
        <v>341</v>
      </c>
      <c r="F15" s="43">
        <v>270</v>
      </c>
      <c r="G15" s="148">
        <v>135</v>
      </c>
      <c r="H15" s="125" t="s">
        <v>342</v>
      </c>
    </row>
    <row r="16" spans="2:8" ht="15.75" thickBot="1">
      <c r="B16" s="51" t="s">
        <v>349</v>
      </c>
      <c r="C16" s="52">
        <v>9789873503894</v>
      </c>
      <c r="D16" s="53" t="s">
        <v>572</v>
      </c>
      <c r="E16" s="54" t="s">
        <v>341</v>
      </c>
      <c r="F16" s="55">
        <v>270</v>
      </c>
      <c r="G16" s="149">
        <v>135</v>
      </c>
      <c r="H16" s="126" t="s">
        <v>342</v>
      </c>
    </row>
    <row r="17" spans="2:8" ht="15.75" customHeight="1" thickBot="1">
      <c r="B17" s="192" t="s">
        <v>350</v>
      </c>
      <c r="C17" s="193"/>
      <c r="D17" s="193"/>
      <c r="E17" s="193"/>
      <c r="F17" s="193"/>
      <c r="G17" s="216"/>
      <c r="H17" s="195"/>
    </row>
    <row r="18" spans="2:8" ht="15">
      <c r="B18" s="29" t="s">
        <v>351</v>
      </c>
      <c r="C18" s="36">
        <v>9789873503825</v>
      </c>
      <c r="D18" s="37" t="s">
        <v>573</v>
      </c>
      <c r="E18" s="30" t="s">
        <v>352</v>
      </c>
      <c r="F18" s="38">
        <v>280</v>
      </c>
      <c r="G18" s="148">
        <v>140</v>
      </c>
      <c r="H18" s="57" t="s">
        <v>342</v>
      </c>
    </row>
    <row r="19" spans="2:8" ht="15.75" customHeight="1">
      <c r="B19" s="39" t="s">
        <v>353</v>
      </c>
      <c r="C19" s="40">
        <v>9789873503832</v>
      </c>
      <c r="D19" s="41" t="s">
        <v>574</v>
      </c>
      <c r="E19" s="42" t="s">
        <v>352</v>
      </c>
      <c r="F19" s="43">
        <v>280</v>
      </c>
      <c r="G19" s="148">
        <v>140</v>
      </c>
      <c r="H19" s="44" t="s">
        <v>342</v>
      </c>
    </row>
    <row r="20" spans="2:8" ht="15">
      <c r="B20" s="39" t="s">
        <v>354</v>
      </c>
      <c r="C20" s="45">
        <v>9789873503788</v>
      </c>
      <c r="D20" s="46" t="s">
        <v>575</v>
      </c>
      <c r="E20" s="42" t="s">
        <v>352</v>
      </c>
      <c r="F20" s="38">
        <v>280</v>
      </c>
      <c r="G20" s="148">
        <v>140</v>
      </c>
      <c r="H20" s="44" t="s">
        <v>342</v>
      </c>
    </row>
    <row r="21" spans="2:8" ht="15.75" thickBot="1">
      <c r="B21" s="58" t="s">
        <v>355</v>
      </c>
      <c r="C21" s="59">
        <v>9789873503849</v>
      </c>
      <c r="D21" s="60" t="s">
        <v>576</v>
      </c>
      <c r="E21" s="61" t="s">
        <v>352</v>
      </c>
      <c r="F21" s="62">
        <v>280</v>
      </c>
      <c r="G21" s="148">
        <v>140</v>
      </c>
      <c r="H21" s="56" t="s">
        <v>342</v>
      </c>
    </row>
    <row r="22" spans="2:8" ht="15.75" thickBot="1">
      <c r="B22" s="192" t="s">
        <v>356</v>
      </c>
      <c r="C22" s="193"/>
      <c r="D22" s="193"/>
      <c r="E22" s="193"/>
      <c r="F22" s="193"/>
      <c r="G22" s="214"/>
      <c r="H22" s="195"/>
    </row>
    <row r="23" spans="2:8" ht="15">
      <c r="B23" s="29" t="s">
        <v>123</v>
      </c>
      <c r="C23" s="36">
        <v>9789873501890</v>
      </c>
      <c r="D23" s="37" t="s">
        <v>357</v>
      </c>
      <c r="E23" s="30" t="s">
        <v>352</v>
      </c>
      <c r="F23" s="38">
        <v>270</v>
      </c>
      <c r="G23" s="148">
        <v>135</v>
      </c>
      <c r="H23" s="127" t="s">
        <v>342</v>
      </c>
    </row>
    <row r="24" spans="2:8" ht="15">
      <c r="B24" s="39" t="s">
        <v>124</v>
      </c>
      <c r="C24" s="40">
        <v>9789873501913</v>
      </c>
      <c r="D24" s="41" t="s">
        <v>358</v>
      </c>
      <c r="E24" s="42" t="s">
        <v>352</v>
      </c>
      <c r="F24" s="43">
        <v>270</v>
      </c>
      <c r="G24" s="148">
        <v>135</v>
      </c>
      <c r="H24" s="125" t="s">
        <v>342</v>
      </c>
    </row>
    <row r="25" spans="2:8" ht="15.75" customHeight="1">
      <c r="B25" s="39" t="s">
        <v>125</v>
      </c>
      <c r="C25" s="45">
        <v>9789873502255</v>
      </c>
      <c r="D25" s="46" t="s">
        <v>359</v>
      </c>
      <c r="E25" s="42" t="s">
        <v>352</v>
      </c>
      <c r="F25" s="38">
        <v>270</v>
      </c>
      <c r="G25" s="148">
        <v>135</v>
      </c>
      <c r="H25" s="125" t="s">
        <v>342</v>
      </c>
    </row>
    <row r="26" spans="2:8" ht="15">
      <c r="B26" s="39" t="s">
        <v>126</v>
      </c>
      <c r="C26" s="47">
        <v>9789873501906</v>
      </c>
      <c r="D26" s="41" t="s">
        <v>360</v>
      </c>
      <c r="E26" s="42" t="s">
        <v>352</v>
      </c>
      <c r="F26" s="43">
        <v>270</v>
      </c>
      <c r="G26" s="148">
        <v>135</v>
      </c>
      <c r="H26" s="125" t="s">
        <v>342</v>
      </c>
    </row>
    <row r="27" spans="2:8" ht="15.75" thickBot="1">
      <c r="B27" s="29" t="s">
        <v>127</v>
      </c>
      <c r="C27" s="59">
        <v>9789873501920</v>
      </c>
      <c r="D27" s="46" t="s">
        <v>361</v>
      </c>
      <c r="E27" s="61" t="s">
        <v>352</v>
      </c>
      <c r="F27" s="63">
        <v>270</v>
      </c>
      <c r="G27" s="148">
        <v>135</v>
      </c>
      <c r="H27" s="126" t="s">
        <v>342</v>
      </c>
    </row>
    <row r="28" spans="2:8" ht="15.75" thickBot="1">
      <c r="B28" s="192" t="s">
        <v>362</v>
      </c>
      <c r="C28" s="193"/>
      <c r="D28" s="193"/>
      <c r="E28" s="193"/>
      <c r="F28" s="193"/>
      <c r="G28" s="194"/>
      <c r="H28" s="195"/>
    </row>
    <row r="29" spans="2:8" ht="15">
      <c r="B29" s="29" t="s">
        <v>281</v>
      </c>
      <c r="C29" s="36">
        <v>9789873503252</v>
      </c>
      <c r="D29" s="37" t="s">
        <v>363</v>
      </c>
      <c r="E29" s="30" t="s">
        <v>352</v>
      </c>
      <c r="F29" s="38">
        <v>240</v>
      </c>
      <c r="G29" s="148">
        <v>120</v>
      </c>
      <c r="H29" s="127" t="s">
        <v>342</v>
      </c>
    </row>
    <row r="30" spans="2:8" ht="15.75" customHeight="1">
      <c r="B30" s="39" t="s">
        <v>282</v>
      </c>
      <c r="C30" s="40">
        <v>9789873503153</v>
      </c>
      <c r="D30" s="41" t="s">
        <v>364</v>
      </c>
      <c r="E30" s="42" t="s">
        <v>352</v>
      </c>
      <c r="F30" s="38">
        <v>240</v>
      </c>
      <c r="G30" s="148">
        <v>120</v>
      </c>
      <c r="H30" s="125" t="s">
        <v>342</v>
      </c>
    </row>
    <row r="31" spans="2:8" ht="15">
      <c r="B31" s="39" t="s">
        <v>283</v>
      </c>
      <c r="C31" s="45">
        <v>9789873503245</v>
      </c>
      <c r="D31" s="46" t="s">
        <v>365</v>
      </c>
      <c r="E31" s="42" t="s">
        <v>352</v>
      </c>
      <c r="F31" s="38">
        <v>240</v>
      </c>
      <c r="G31" s="148">
        <v>120</v>
      </c>
      <c r="H31" s="125" t="s">
        <v>342</v>
      </c>
    </row>
    <row r="32" spans="2:8" ht="15.75" thickBot="1">
      <c r="B32" s="58" t="s">
        <v>284</v>
      </c>
      <c r="C32" s="59">
        <v>9789873503238</v>
      </c>
      <c r="D32" s="60" t="s">
        <v>366</v>
      </c>
      <c r="E32" s="61" t="s">
        <v>352</v>
      </c>
      <c r="F32" s="63">
        <v>240</v>
      </c>
      <c r="G32" s="148">
        <v>120</v>
      </c>
      <c r="H32" s="126" t="s">
        <v>342</v>
      </c>
    </row>
    <row r="33" spans="2:8" ht="15.75" thickBot="1">
      <c r="B33" s="192" t="s">
        <v>367</v>
      </c>
      <c r="C33" s="193"/>
      <c r="D33" s="193"/>
      <c r="E33" s="193"/>
      <c r="F33" s="193"/>
      <c r="G33" s="194"/>
      <c r="H33" s="195"/>
    </row>
    <row r="34" spans="2:8" ht="15">
      <c r="B34" s="29" t="s">
        <v>277</v>
      </c>
      <c r="C34" s="36">
        <v>9789873502408</v>
      </c>
      <c r="D34" s="37" t="s">
        <v>368</v>
      </c>
      <c r="E34" s="30" t="s">
        <v>352</v>
      </c>
      <c r="F34" s="38">
        <v>270</v>
      </c>
      <c r="G34" s="148">
        <v>135</v>
      </c>
      <c r="H34" s="127" t="s">
        <v>342</v>
      </c>
    </row>
    <row r="35" spans="2:8" ht="15">
      <c r="B35" s="39" t="s">
        <v>278</v>
      </c>
      <c r="C35" s="40">
        <v>9789873502415</v>
      </c>
      <c r="D35" s="41" t="s">
        <v>369</v>
      </c>
      <c r="E35" s="42" t="s">
        <v>352</v>
      </c>
      <c r="F35" s="43">
        <v>270</v>
      </c>
      <c r="G35" s="148">
        <v>135</v>
      </c>
      <c r="H35" s="125" t="s">
        <v>342</v>
      </c>
    </row>
    <row r="36" spans="2:8" ht="15">
      <c r="B36" s="39" t="s">
        <v>279</v>
      </c>
      <c r="C36" s="45">
        <v>9789873502422</v>
      </c>
      <c r="D36" s="46" t="s">
        <v>370</v>
      </c>
      <c r="E36" s="42" t="s">
        <v>352</v>
      </c>
      <c r="F36" s="38">
        <v>270</v>
      </c>
      <c r="G36" s="148">
        <v>135</v>
      </c>
      <c r="H36" s="125" t="s">
        <v>342</v>
      </c>
    </row>
    <row r="37" spans="2:8" ht="15.75" thickBot="1">
      <c r="B37" s="58" t="s">
        <v>280</v>
      </c>
      <c r="C37" s="59">
        <v>9789873502439</v>
      </c>
      <c r="D37" s="60" t="s">
        <v>371</v>
      </c>
      <c r="E37" s="61" t="s">
        <v>352</v>
      </c>
      <c r="F37" s="62">
        <v>270</v>
      </c>
      <c r="G37" s="148">
        <v>135</v>
      </c>
      <c r="H37" s="126" t="s">
        <v>342</v>
      </c>
    </row>
    <row r="38" spans="2:8" ht="15.75" thickBot="1">
      <c r="B38" s="192" t="s">
        <v>372</v>
      </c>
      <c r="C38" s="193"/>
      <c r="D38" s="193"/>
      <c r="E38" s="193"/>
      <c r="F38" s="193"/>
      <c r="G38" s="194"/>
      <c r="H38" s="195"/>
    </row>
    <row r="39" spans="2:8" ht="15">
      <c r="B39" s="29" t="s">
        <v>137</v>
      </c>
      <c r="C39" s="36">
        <v>9789505349241</v>
      </c>
      <c r="D39" s="37" t="s">
        <v>373</v>
      </c>
      <c r="E39" s="30" t="s">
        <v>374</v>
      </c>
      <c r="F39" s="38">
        <v>260</v>
      </c>
      <c r="G39" s="148">
        <v>130</v>
      </c>
      <c r="H39" s="127" t="s">
        <v>342</v>
      </c>
    </row>
    <row r="40" spans="2:8" ht="15">
      <c r="B40" s="39" t="s">
        <v>138</v>
      </c>
      <c r="C40" s="40">
        <v>9789505349265</v>
      </c>
      <c r="D40" s="41" t="s">
        <v>375</v>
      </c>
      <c r="E40" s="42" t="s">
        <v>374</v>
      </c>
      <c r="F40" s="43">
        <v>260</v>
      </c>
      <c r="G40" s="148">
        <v>130</v>
      </c>
      <c r="H40" s="125" t="s">
        <v>342</v>
      </c>
    </row>
    <row r="41" spans="2:8" ht="15.75" thickBot="1">
      <c r="B41" s="58" t="s">
        <v>139</v>
      </c>
      <c r="C41" s="64">
        <v>9789505349258</v>
      </c>
      <c r="D41" s="46" t="s">
        <v>376</v>
      </c>
      <c r="E41" s="61" t="s">
        <v>374</v>
      </c>
      <c r="F41" s="63">
        <v>260</v>
      </c>
      <c r="G41" s="148">
        <v>130</v>
      </c>
      <c r="H41" s="126" t="s">
        <v>342</v>
      </c>
    </row>
    <row r="42" spans="2:8" ht="15.75" customHeight="1" thickBot="1">
      <c r="B42" s="215" t="s">
        <v>377</v>
      </c>
      <c r="C42" s="216"/>
      <c r="D42" s="216"/>
      <c r="E42" s="216"/>
      <c r="F42" s="216"/>
      <c r="G42" s="216"/>
      <c r="H42" s="217"/>
    </row>
    <row r="43" spans="2:8" ht="15.75" customHeight="1">
      <c r="B43" s="29" t="s">
        <v>140</v>
      </c>
      <c r="C43" s="36">
        <v>9789873500985</v>
      </c>
      <c r="D43" s="37" t="s">
        <v>378</v>
      </c>
      <c r="E43" s="30" t="s">
        <v>374</v>
      </c>
      <c r="F43" s="38">
        <v>320</v>
      </c>
      <c r="G43" s="148">
        <v>160</v>
      </c>
      <c r="H43" s="127" t="s">
        <v>342</v>
      </c>
    </row>
    <row r="44" spans="2:8" ht="15">
      <c r="B44" s="39" t="s">
        <v>141</v>
      </c>
      <c r="C44" s="40">
        <v>9789873500992</v>
      </c>
      <c r="D44" s="41" t="s">
        <v>379</v>
      </c>
      <c r="E44" s="42" t="s">
        <v>374</v>
      </c>
      <c r="F44" s="43">
        <v>320</v>
      </c>
      <c r="G44" s="148">
        <v>160</v>
      </c>
      <c r="H44" s="125" t="s">
        <v>342</v>
      </c>
    </row>
    <row r="45" spans="2:8" ht="15.75" thickBot="1">
      <c r="B45" s="58" t="s">
        <v>142</v>
      </c>
      <c r="C45" s="64">
        <v>9789873500978</v>
      </c>
      <c r="D45" s="46" t="s">
        <v>380</v>
      </c>
      <c r="E45" s="61" t="s">
        <v>374</v>
      </c>
      <c r="F45" s="63">
        <v>320</v>
      </c>
      <c r="G45" s="148">
        <v>160</v>
      </c>
      <c r="H45" s="126" t="s">
        <v>342</v>
      </c>
    </row>
    <row r="46" spans="2:8" ht="15.75" thickBot="1">
      <c r="B46" s="192" t="s">
        <v>381</v>
      </c>
      <c r="C46" s="193"/>
      <c r="D46" s="193"/>
      <c r="E46" s="193"/>
      <c r="F46" s="193"/>
      <c r="G46" s="194"/>
      <c r="H46" s="195"/>
    </row>
    <row r="47" spans="2:8" ht="15">
      <c r="B47" s="29" t="s">
        <v>285</v>
      </c>
      <c r="C47" s="36">
        <v>9789873503221</v>
      </c>
      <c r="D47" s="37" t="s">
        <v>382</v>
      </c>
      <c r="E47" s="30" t="s">
        <v>352</v>
      </c>
      <c r="F47" s="38">
        <v>280</v>
      </c>
      <c r="G47" s="148">
        <v>140</v>
      </c>
      <c r="H47" s="127" t="s">
        <v>342</v>
      </c>
    </row>
    <row r="48" spans="2:8" ht="15.75" customHeight="1">
      <c r="B48" s="39" t="s">
        <v>286</v>
      </c>
      <c r="C48" s="40">
        <v>9789873503214</v>
      </c>
      <c r="D48" s="41" t="s">
        <v>383</v>
      </c>
      <c r="E48" s="42" t="s">
        <v>352</v>
      </c>
      <c r="F48" s="43">
        <v>280</v>
      </c>
      <c r="G48" s="148">
        <v>140</v>
      </c>
      <c r="H48" s="125" t="s">
        <v>342</v>
      </c>
    </row>
    <row r="49" spans="2:8" ht="15">
      <c r="B49" s="39" t="s">
        <v>287</v>
      </c>
      <c r="C49" s="45">
        <v>9789873503191</v>
      </c>
      <c r="D49" s="46" t="s">
        <v>384</v>
      </c>
      <c r="E49" s="42" t="s">
        <v>352</v>
      </c>
      <c r="F49" s="38">
        <v>280</v>
      </c>
      <c r="G49" s="148">
        <v>140</v>
      </c>
      <c r="H49" s="125" t="s">
        <v>342</v>
      </c>
    </row>
    <row r="50" spans="2:8" ht="15.75" thickBot="1">
      <c r="B50" s="58" t="s">
        <v>288</v>
      </c>
      <c r="C50" s="59">
        <v>9789873503207</v>
      </c>
      <c r="D50" s="60" t="s">
        <v>385</v>
      </c>
      <c r="E50" s="61" t="s">
        <v>352</v>
      </c>
      <c r="F50" s="62">
        <v>280</v>
      </c>
      <c r="G50" s="148">
        <v>140</v>
      </c>
      <c r="H50" s="126" t="s">
        <v>342</v>
      </c>
    </row>
    <row r="51" spans="2:8" ht="15.75" thickBot="1">
      <c r="B51" s="192" t="s">
        <v>381</v>
      </c>
      <c r="C51" s="193"/>
      <c r="D51" s="193"/>
      <c r="E51" s="193"/>
      <c r="F51" s="193"/>
      <c r="G51" s="194"/>
      <c r="H51" s="195"/>
    </row>
    <row r="52" spans="2:8" ht="15">
      <c r="B52" s="29" t="s">
        <v>162</v>
      </c>
      <c r="C52" s="36">
        <v>9789873501692</v>
      </c>
      <c r="D52" s="37" t="s">
        <v>386</v>
      </c>
      <c r="E52" s="30" t="s">
        <v>387</v>
      </c>
      <c r="F52" s="38">
        <v>220</v>
      </c>
      <c r="G52" s="148">
        <v>110</v>
      </c>
      <c r="H52" s="127" t="s">
        <v>388</v>
      </c>
    </row>
    <row r="53" spans="2:8" ht="15">
      <c r="B53" s="39" t="s">
        <v>389</v>
      </c>
      <c r="C53" s="40">
        <v>9789873503917</v>
      </c>
      <c r="D53" s="41" t="s">
        <v>577</v>
      </c>
      <c r="E53" s="42" t="s">
        <v>387</v>
      </c>
      <c r="F53" s="43">
        <v>220</v>
      </c>
      <c r="G53" s="148">
        <v>110</v>
      </c>
      <c r="H53" s="125" t="s">
        <v>388</v>
      </c>
    </row>
    <row r="54" spans="2:8" ht="15.75" customHeight="1" thickBot="1">
      <c r="B54" s="58" t="s">
        <v>163</v>
      </c>
      <c r="C54" s="64">
        <v>9789873501708</v>
      </c>
      <c r="D54" s="46" t="s">
        <v>296</v>
      </c>
      <c r="E54" s="61" t="s">
        <v>387</v>
      </c>
      <c r="F54" s="63">
        <v>220</v>
      </c>
      <c r="G54" s="148">
        <v>110</v>
      </c>
      <c r="H54" s="126" t="s">
        <v>388</v>
      </c>
    </row>
    <row r="55" spans="2:8" ht="15.75" thickBot="1">
      <c r="B55" s="192" t="s">
        <v>390</v>
      </c>
      <c r="C55" s="193"/>
      <c r="D55" s="193"/>
      <c r="E55" s="193"/>
      <c r="F55" s="193"/>
      <c r="G55" s="216"/>
      <c r="H55" s="195"/>
    </row>
    <row r="56" spans="2:8" ht="15.75" thickBot="1">
      <c r="B56" s="29" t="s">
        <v>143</v>
      </c>
      <c r="C56" s="65">
        <v>9789873501005</v>
      </c>
      <c r="D56" s="66" t="s">
        <v>144</v>
      </c>
      <c r="E56" s="30" t="s">
        <v>374</v>
      </c>
      <c r="F56" s="67">
        <v>320</v>
      </c>
      <c r="G56" s="148">
        <v>160</v>
      </c>
      <c r="H56" s="68" t="s">
        <v>388</v>
      </c>
    </row>
    <row r="57" spans="2:8" ht="15.75" thickBot="1">
      <c r="B57" s="192" t="s">
        <v>391</v>
      </c>
      <c r="C57" s="193"/>
      <c r="D57" s="193"/>
      <c r="E57" s="193"/>
      <c r="F57" s="193"/>
      <c r="G57" s="214"/>
      <c r="H57" s="195"/>
    </row>
    <row r="58" spans="2:8" ht="15">
      <c r="B58" s="29" t="s">
        <v>145</v>
      </c>
      <c r="C58" s="36">
        <v>9789873500374</v>
      </c>
      <c r="D58" s="37" t="s">
        <v>146</v>
      </c>
      <c r="E58" s="30" t="s">
        <v>392</v>
      </c>
      <c r="F58" s="38">
        <v>320</v>
      </c>
      <c r="G58" s="148">
        <v>160</v>
      </c>
      <c r="H58" s="127" t="s">
        <v>388</v>
      </c>
    </row>
    <row r="59" spans="2:8" ht="15">
      <c r="B59" s="39" t="s">
        <v>147</v>
      </c>
      <c r="C59" s="40">
        <v>9789873500381</v>
      </c>
      <c r="D59" s="41" t="s">
        <v>148</v>
      </c>
      <c r="E59" s="42" t="s">
        <v>392</v>
      </c>
      <c r="F59" s="38">
        <v>320</v>
      </c>
      <c r="G59" s="148">
        <v>160</v>
      </c>
      <c r="H59" s="125" t="s">
        <v>388</v>
      </c>
    </row>
    <row r="60" spans="2:8" ht="15">
      <c r="B60" s="39" t="s">
        <v>149</v>
      </c>
      <c r="C60" s="45">
        <v>9789873500367</v>
      </c>
      <c r="D60" s="46" t="s">
        <v>150</v>
      </c>
      <c r="E60" s="42" t="s">
        <v>392</v>
      </c>
      <c r="F60" s="38">
        <v>320</v>
      </c>
      <c r="G60" s="148">
        <v>160</v>
      </c>
      <c r="H60" s="125" t="s">
        <v>388</v>
      </c>
    </row>
    <row r="61" spans="2:8" ht="15">
      <c r="B61" s="39" t="s">
        <v>151</v>
      </c>
      <c r="C61" s="47">
        <v>9789873500398</v>
      </c>
      <c r="D61" s="41" t="s">
        <v>152</v>
      </c>
      <c r="E61" s="42" t="s">
        <v>392</v>
      </c>
      <c r="F61" s="38">
        <v>320</v>
      </c>
      <c r="G61" s="148">
        <v>160</v>
      </c>
      <c r="H61" s="125" t="s">
        <v>388</v>
      </c>
    </row>
    <row r="62" spans="2:8" ht="15">
      <c r="B62" s="39" t="s">
        <v>153</v>
      </c>
      <c r="C62" s="40">
        <v>9789873500404</v>
      </c>
      <c r="D62" s="41" t="s">
        <v>154</v>
      </c>
      <c r="E62" s="42" t="s">
        <v>392</v>
      </c>
      <c r="F62" s="38">
        <v>320</v>
      </c>
      <c r="G62" s="148">
        <v>160</v>
      </c>
      <c r="H62" s="125" t="s">
        <v>388</v>
      </c>
    </row>
    <row r="63" spans="2:8" ht="15">
      <c r="B63" s="39" t="s">
        <v>155</v>
      </c>
      <c r="C63" s="40">
        <v>9789873500411</v>
      </c>
      <c r="D63" s="41" t="s">
        <v>156</v>
      </c>
      <c r="E63" s="42" t="s">
        <v>392</v>
      </c>
      <c r="F63" s="38">
        <v>320</v>
      </c>
      <c r="G63" s="148">
        <v>160</v>
      </c>
      <c r="H63" s="125" t="s">
        <v>388</v>
      </c>
    </row>
    <row r="64" spans="2:8" ht="15.75" thickBot="1">
      <c r="B64" s="58" t="s">
        <v>157</v>
      </c>
      <c r="C64" s="40">
        <v>9789505349401</v>
      </c>
      <c r="D64" s="60" t="s">
        <v>158</v>
      </c>
      <c r="E64" s="61" t="s">
        <v>392</v>
      </c>
      <c r="F64" s="63">
        <v>380</v>
      </c>
      <c r="G64" s="148">
        <v>190</v>
      </c>
      <c r="H64" s="126" t="s">
        <v>388</v>
      </c>
    </row>
    <row r="65" spans="2:8" ht="15.75" customHeight="1" thickBot="1">
      <c r="B65" s="192" t="s">
        <v>393</v>
      </c>
      <c r="C65" s="193"/>
      <c r="D65" s="193"/>
      <c r="E65" s="193"/>
      <c r="F65" s="193"/>
      <c r="G65" s="194"/>
      <c r="H65" s="195"/>
    </row>
    <row r="66" spans="2:8" ht="15">
      <c r="B66" s="73" t="s">
        <v>653</v>
      </c>
      <c r="C66" s="74">
        <v>9789873504211</v>
      </c>
      <c r="D66" s="75" t="s">
        <v>634</v>
      </c>
      <c r="E66" s="76" t="s">
        <v>395</v>
      </c>
      <c r="F66" s="38">
        <v>440</v>
      </c>
      <c r="G66" s="148">
        <v>220</v>
      </c>
      <c r="H66" s="128" t="s">
        <v>388</v>
      </c>
    </row>
    <row r="67" spans="2:8" ht="15">
      <c r="B67" s="107" t="s">
        <v>327</v>
      </c>
      <c r="C67" s="36">
        <v>9789873503399</v>
      </c>
      <c r="D67" s="37" t="s">
        <v>394</v>
      </c>
      <c r="E67" s="30" t="s">
        <v>395</v>
      </c>
      <c r="F67" s="38">
        <v>440</v>
      </c>
      <c r="G67" s="148">
        <v>220</v>
      </c>
      <c r="H67" s="124" t="s">
        <v>388</v>
      </c>
    </row>
    <row r="68" spans="2:8" ht="15">
      <c r="B68" s="107" t="s">
        <v>328</v>
      </c>
      <c r="C68" s="40">
        <v>9789873503382</v>
      </c>
      <c r="D68" s="41" t="s">
        <v>396</v>
      </c>
      <c r="E68" s="42" t="s">
        <v>395</v>
      </c>
      <c r="F68" s="38">
        <v>440</v>
      </c>
      <c r="G68" s="148">
        <v>220</v>
      </c>
      <c r="H68" s="125" t="s">
        <v>388</v>
      </c>
    </row>
    <row r="69" spans="2:8" ht="15">
      <c r="B69" s="107" t="s">
        <v>129</v>
      </c>
      <c r="C69" s="45">
        <v>9789873501951</v>
      </c>
      <c r="D69" s="46" t="s">
        <v>397</v>
      </c>
      <c r="E69" s="42" t="s">
        <v>395</v>
      </c>
      <c r="F69" s="38">
        <v>440</v>
      </c>
      <c r="G69" s="148">
        <v>220</v>
      </c>
      <c r="H69" s="125" t="s">
        <v>388</v>
      </c>
    </row>
    <row r="70" spans="2:8" ht="15">
      <c r="B70" s="39" t="s">
        <v>130</v>
      </c>
      <c r="C70" s="47">
        <v>9789873501944</v>
      </c>
      <c r="D70" s="41" t="s">
        <v>398</v>
      </c>
      <c r="E70" s="42" t="s">
        <v>395</v>
      </c>
      <c r="F70" s="38">
        <v>440</v>
      </c>
      <c r="G70" s="148">
        <v>220</v>
      </c>
      <c r="H70" s="125" t="s">
        <v>388</v>
      </c>
    </row>
    <row r="71" spans="2:8" ht="15">
      <c r="B71" s="39" t="s">
        <v>292</v>
      </c>
      <c r="C71" s="40">
        <v>9789873502316</v>
      </c>
      <c r="D71" s="41" t="s">
        <v>399</v>
      </c>
      <c r="E71" s="42" t="s">
        <v>395</v>
      </c>
      <c r="F71" s="38">
        <v>440</v>
      </c>
      <c r="G71" s="148">
        <v>220</v>
      </c>
      <c r="H71" s="125" t="s">
        <v>388</v>
      </c>
    </row>
    <row r="72" spans="2:8" ht="15">
      <c r="B72" s="39" t="s">
        <v>293</v>
      </c>
      <c r="C72" s="40">
        <v>9789873502323</v>
      </c>
      <c r="D72" s="41" t="s">
        <v>400</v>
      </c>
      <c r="E72" s="42" t="s">
        <v>395</v>
      </c>
      <c r="F72" s="38">
        <v>440</v>
      </c>
      <c r="G72" s="148">
        <v>220</v>
      </c>
      <c r="H72" s="125" t="s">
        <v>388</v>
      </c>
    </row>
    <row r="73" spans="2:8" ht="15.75" thickBot="1">
      <c r="B73" s="51" t="s">
        <v>401</v>
      </c>
      <c r="C73" s="52">
        <v>9789873503924</v>
      </c>
      <c r="D73" s="53" t="s">
        <v>578</v>
      </c>
      <c r="E73" s="108" t="s">
        <v>395</v>
      </c>
      <c r="F73" s="109">
        <v>440</v>
      </c>
      <c r="G73" s="148">
        <v>220</v>
      </c>
      <c r="H73" s="129" t="s">
        <v>388</v>
      </c>
    </row>
    <row r="74" spans="2:8" ht="15.75" thickBot="1">
      <c r="B74" s="192" t="s">
        <v>579</v>
      </c>
      <c r="C74" s="193"/>
      <c r="D74" s="193"/>
      <c r="E74" s="193"/>
      <c r="F74" s="193"/>
      <c r="G74" s="194"/>
      <c r="H74" s="195"/>
    </row>
    <row r="75" spans="2:8" ht="15">
      <c r="B75" s="73" t="s">
        <v>662</v>
      </c>
      <c r="C75" s="77">
        <v>9789873504297</v>
      </c>
      <c r="D75" s="78" t="s">
        <v>635</v>
      </c>
      <c r="E75" s="76" t="s">
        <v>395</v>
      </c>
      <c r="F75" s="38">
        <v>440</v>
      </c>
      <c r="G75" s="148">
        <v>220</v>
      </c>
      <c r="H75" s="128" t="s">
        <v>388</v>
      </c>
    </row>
    <row r="76" spans="2:8" ht="15">
      <c r="B76" s="73" t="s">
        <v>128</v>
      </c>
      <c r="C76" s="69">
        <v>9789873501838</v>
      </c>
      <c r="D76" s="70" t="s">
        <v>636</v>
      </c>
      <c r="E76" s="71" t="s">
        <v>395</v>
      </c>
      <c r="F76" s="38">
        <v>440</v>
      </c>
      <c r="G76" s="148">
        <v>220</v>
      </c>
      <c r="H76" s="130" t="s">
        <v>388</v>
      </c>
    </row>
    <row r="77" spans="2:8" ht="15">
      <c r="B77" s="73" t="s">
        <v>289</v>
      </c>
      <c r="C77" s="74">
        <v>9789873501845</v>
      </c>
      <c r="D77" s="75" t="s">
        <v>637</v>
      </c>
      <c r="E77" s="76" t="s">
        <v>395</v>
      </c>
      <c r="F77" s="38">
        <v>440</v>
      </c>
      <c r="G77" s="148">
        <v>220</v>
      </c>
      <c r="H77" s="128" t="s">
        <v>388</v>
      </c>
    </row>
    <row r="78" spans="2:8" ht="15">
      <c r="B78" s="73" t="s">
        <v>290</v>
      </c>
      <c r="C78" s="77">
        <v>9789873502361</v>
      </c>
      <c r="D78" s="78" t="s">
        <v>638</v>
      </c>
      <c r="E78" s="76" t="s">
        <v>395</v>
      </c>
      <c r="F78" s="38">
        <v>440</v>
      </c>
      <c r="G78" s="148">
        <v>220</v>
      </c>
      <c r="H78" s="128" t="s">
        <v>388</v>
      </c>
    </row>
    <row r="79" spans="2:8" ht="15">
      <c r="B79" s="73" t="s">
        <v>291</v>
      </c>
      <c r="C79" s="79">
        <v>9789873502378</v>
      </c>
      <c r="D79" s="75" t="s">
        <v>639</v>
      </c>
      <c r="E79" s="76" t="s">
        <v>395</v>
      </c>
      <c r="F79" s="38">
        <v>440</v>
      </c>
      <c r="G79" s="148">
        <v>220</v>
      </c>
      <c r="H79" s="128" t="s">
        <v>388</v>
      </c>
    </row>
    <row r="80" spans="2:8" ht="15">
      <c r="B80" s="73" t="s">
        <v>325</v>
      </c>
      <c r="C80" s="74">
        <v>9789873503436</v>
      </c>
      <c r="D80" s="75" t="s">
        <v>640</v>
      </c>
      <c r="E80" s="76" t="s">
        <v>395</v>
      </c>
      <c r="F80" s="38">
        <v>440</v>
      </c>
      <c r="G80" s="148">
        <v>220</v>
      </c>
      <c r="H80" s="128" t="s">
        <v>388</v>
      </c>
    </row>
    <row r="81" spans="2:8" ht="15.75" customHeight="1" thickBot="1">
      <c r="B81" s="80" t="s">
        <v>326</v>
      </c>
      <c r="C81" s="74">
        <v>9789873503443</v>
      </c>
      <c r="D81" s="81" t="s">
        <v>641</v>
      </c>
      <c r="E81" s="72" t="s">
        <v>395</v>
      </c>
      <c r="F81" s="63">
        <v>440</v>
      </c>
      <c r="G81" s="148">
        <v>220</v>
      </c>
      <c r="H81" s="129" t="s">
        <v>388</v>
      </c>
    </row>
    <row r="82" spans="2:8" ht="15.75" thickBot="1">
      <c r="B82" s="192" t="s">
        <v>402</v>
      </c>
      <c r="C82" s="193"/>
      <c r="D82" s="193"/>
      <c r="E82" s="193"/>
      <c r="F82" s="193"/>
      <c r="G82" s="194"/>
      <c r="H82" s="195"/>
    </row>
    <row r="83" spans="2:8" ht="15">
      <c r="B83" s="29" t="s">
        <v>403</v>
      </c>
      <c r="C83" s="36">
        <v>9789873503962</v>
      </c>
      <c r="D83" s="37" t="s">
        <v>580</v>
      </c>
      <c r="E83" s="30" t="s">
        <v>392</v>
      </c>
      <c r="F83" s="38">
        <v>395</v>
      </c>
      <c r="G83" s="148">
        <v>197.5</v>
      </c>
      <c r="H83" s="127" t="s">
        <v>388</v>
      </c>
    </row>
    <row r="84" spans="2:8" ht="15">
      <c r="B84" s="39" t="s">
        <v>404</v>
      </c>
      <c r="C84" s="40">
        <v>9789873503931</v>
      </c>
      <c r="D84" s="41" t="s">
        <v>581</v>
      </c>
      <c r="E84" s="42" t="s">
        <v>392</v>
      </c>
      <c r="F84" s="38">
        <v>395</v>
      </c>
      <c r="G84" s="148">
        <v>197.5</v>
      </c>
      <c r="H84" s="125" t="s">
        <v>388</v>
      </c>
    </row>
    <row r="85" spans="2:8" ht="15">
      <c r="B85" s="39" t="s">
        <v>405</v>
      </c>
      <c r="C85" s="45">
        <v>9789873503955</v>
      </c>
      <c r="D85" s="46" t="s">
        <v>582</v>
      </c>
      <c r="E85" s="42" t="s">
        <v>392</v>
      </c>
      <c r="F85" s="38">
        <v>395</v>
      </c>
      <c r="G85" s="148">
        <v>197.5</v>
      </c>
      <c r="H85" s="125" t="s">
        <v>388</v>
      </c>
    </row>
    <row r="86" spans="2:8" ht="15">
      <c r="B86" s="39" t="s">
        <v>406</v>
      </c>
      <c r="C86" s="47">
        <v>9789873504068</v>
      </c>
      <c r="D86" s="41" t="s">
        <v>583</v>
      </c>
      <c r="E86" s="42" t="s">
        <v>392</v>
      </c>
      <c r="F86" s="38">
        <v>395</v>
      </c>
      <c r="G86" s="148">
        <v>197.5</v>
      </c>
      <c r="H86" s="125" t="s">
        <v>388</v>
      </c>
    </row>
    <row r="87" spans="2:8" ht="15">
      <c r="B87" s="39" t="s">
        <v>407</v>
      </c>
      <c r="C87" s="40">
        <v>9789873503979</v>
      </c>
      <c r="D87" s="41" t="s">
        <v>584</v>
      </c>
      <c r="E87" s="42" t="s">
        <v>392</v>
      </c>
      <c r="F87" s="38">
        <v>395</v>
      </c>
      <c r="G87" s="148">
        <v>197.5</v>
      </c>
      <c r="H87" s="125" t="s">
        <v>388</v>
      </c>
    </row>
    <row r="88" spans="2:8" ht="15.75" thickBot="1">
      <c r="B88" s="58" t="s">
        <v>408</v>
      </c>
      <c r="C88" s="40">
        <v>9789873503948</v>
      </c>
      <c r="D88" s="60" t="s">
        <v>585</v>
      </c>
      <c r="E88" s="61" t="s">
        <v>392</v>
      </c>
      <c r="F88" s="63">
        <v>395</v>
      </c>
      <c r="G88" s="148">
        <v>197.5</v>
      </c>
      <c r="H88" s="126" t="s">
        <v>388</v>
      </c>
    </row>
    <row r="89" spans="2:8" ht="15.75" thickBot="1">
      <c r="B89" s="192" t="s">
        <v>586</v>
      </c>
      <c r="C89" s="193"/>
      <c r="D89" s="193"/>
      <c r="E89" s="193"/>
      <c r="F89" s="193"/>
      <c r="G89" s="194"/>
      <c r="H89" s="195"/>
    </row>
    <row r="90" spans="2:8" ht="15">
      <c r="B90" s="110" t="s">
        <v>654</v>
      </c>
      <c r="C90" s="111">
        <v>9789873504303</v>
      </c>
      <c r="D90" s="82" t="s">
        <v>642</v>
      </c>
      <c r="E90" s="83" t="s">
        <v>410</v>
      </c>
      <c r="F90" s="38">
        <v>495</v>
      </c>
      <c r="G90" s="148">
        <v>247.5</v>
      </c>
      <c r="H90" s="131" t="s">
        <v>388</v>
      </c>
    </row>
    <row r="91" spans="2:8" ht="15">
      <c r="B91" s="112" t="s">
        <v>655</v>
      </c>
      <c r="C91" s="47">
        <v>9789873504242</v>
      </c>
      <c r="D91" s="75" t="s">
        <v>643</v>
      </c>
      <c r="E91" s="76" t="s">
        <v>410</v>
      </c>
      <c r="F91" s="38">
        <v>495</v>
      </c>
      <c r="G91" s="148">
        <v>247.5</v>
      </c>
      <c r="H91" s="128" t="s">
        <v>388</v>
      </c>
    </row>
    <row r="92" spans="2:8" ht="15">
      <c r="B92" s="29" t="s">
        <v>330</v>
      </c>
      <c r="C92" s="47">
        <v>9789873503405</v>
      </c>
      <c r="D92" s="37" t="s">
        <v>409</v>
      </c>
      <c r="E92" s="30" t="s">
        <v>410</v>
      </c>
      <c r="F92" s="38">
        <v>495</v>
      </c>
      <c r="G92" s="148">
        <v>247.5</v>
      </c>
      <c r="H92" s="124" t="s">
        <v>388</v>
      </c>
    </row>
    <row r="93" spans="2:8" ht="15">
      <c r="B93" s="39" t="s">
        <v>411</v>
      </c>
      <c r="C93" s="47">
        <v>9789873500961</v>
      </c>
      <c r="D93" s="41" t="s">
        <v>412</v>
      </c>
      <c r="E93" s="42" t="s">
        <v>410</v>
      </c>
      <c r="F93" s="38">
        <v>260</v>
      </c>
      <c r="G93" s="148">
        <v>130</v>
      </c>
      <c r="H93" s="125" t="s">
        <v>413</v>
      </c>
    </row>
    <row r="94" spans="2:8" ht="15">
      <c r="B94" s="39" t="s">
        <v>164</v>
      </c>
      <c r="C94" s="45">
        <v>9789873504099</v>
      </c>
      <c r="D94" s="78" t="s">
        <v>587</v>
      </c>
      <c r="E94" s="76" t="s">
        <v>410</v>
      </c>
      <c r="F94" s="38">
        <v>340</v>
      </c>
      <c r="G94" s="148">
        <v>170</v>
      </c>
      <c r="H94" s="128" t="s">
        <v>413</v>
      </c>
    </row>
    <row r="95" spans="2:8" ht="15">
      <c r="B95" s="39" t="s">
        <v>414</v>
      </c>
      <c r="C95" s="47">
        <v>978987300954</v>
      </c>
      <c r="D95" s="41" t="s">
        <v>415</v>
      </c>
      <c r="E95" s="42" t="s">
        <v>410</v>
      </c>
      <c r="F95" s="38">
        <v>260</v>
      </c>
      <c r="G95" s="148">
        <v>130</v>
      </c>
      <c r="H95" s="125" t="s">
        <v>413</v>
      </c>
    </row>
    <row r="96" spans="2:8" ht="15">
      <c r="B96" s="39" t="s">
        <v>165</v>
      </c>
      <c r="C96" s="40">
        <v>9789873504105</v>
      </c>
      <c r="D96" s="75" t="s">
        <v>588</v>
      </c>
      <c r="E96" s="76" t="s">
        <v>410</v>
      </c>
      <c r="F96" s="38">
        <v>340</v>
      </c>
      <c r="G96" s="148">
        <v>170</v>
      </c>
      <c r="H96" s="128" t="s">
        <v>413</v>
      </c>
    </row>
    <row r="97" spans="2:8" ht="15">
      <c r="B97" s="39" t="s">
        <v>416</v>
      </c>
      <c r="C97" s="40">
        <v>9789873503160</v>
      </c>
      <c r="D97" s="41" t="s">
        <v>417</v>
      </c>
      <c r="E97" s="42" t="s">
        <v>410</v>
      </c>
      <c r="F97" s="38">
        <v>260</v>
      </c>
      <c r="G97" s="148">
        <v>130</v>
      </c>
      <c r="H97" s="125" t="s">
        <v>413</v>
      </c>
    </row>
    <row r="98" spans="2:8" ht="15">
      <c r="B98" s="39" t="s">
        <v>294</v>
      </c>
      <c r="C98" s="40">
        <v>9789873504075</v>
      </c>
      <c r="D98" s="75" t="s">
        <v>589</v>
      </c>
      <c r="E98" s="76" t="s">
        <v>410</v>
      </c>
      <c r="F98" s="38">
        <v>340</v>
      </c>
      <c r="G98" s="148">
        <v>170</v>
      </c>
      <c r="H98" s="128" t="s">
        <v>413</v>
      </c>
    </row>
    <row r="99" spans="2:8" ht="15">
      <c r="B99" s="39" t="s">
        <v>161</v>
      </c>
      <c r="C99" s="40">
        <v>9789873501661</v>
      </c>
      <c r="D99" s="41" t="s">
        <v>418</v>
      </c>
      <c r="E99" s="42" t="s">
        <v>410</v>
      </c>
      <c r="F99" s="38">
        <v>280</v>
      </c>
      <c r="G99" s="148">
        <v>140</v>
      </c>
      <c r="H99" s="125" t="s">
        <v>419</v>
      </c>
    </row>
    <row r="100" spans="2:8" ht="15.75" thickBot="1">
      <c r="B100" s="58" t="s">
        <v>295</v>
      </c>
      <c r="C100" s="40">
        <v>9789873503177</v>
      </c>
      <c r="D100" s="60" t="s">
        <v>420</v>
      </c>
      <c r="E100" s="61" t="s">
        <v>410</v>
      </c>
      <c r="F100" s="63">
        <v>420</v>
      </c>
      <c r="G100" s="148">
        <v>210</v>
      </c>
      <c r="H100" s="126" t="s">
        <v>419</v>
      </c>
    </row>
    <row r="101" spans="2:8" ht="15.75" thickBot="1">
      <c r="B101" s="192" t="s">
        <v>421</v>
      </c>
      <c r="C101" s="193"/>
      <c r="D101" s="193"/>
      <c r="E101" s="193"/>
      <c r="F101" s="193"/>
      <c r="G101" s="194"/>
      <c r="H101" s="195"/>
    </row>
    <row r="102" spans="2:8" ht="15">
      <c r="B102" s="84" t="s">
        <v>422</v>
      </c>
      <c r="C102" s="85">
        <v>9789873503900</v>
      </c>
      <c r="D102" s="86" t="s">
        <v>590</v>
      </c>
      <c r="E102" s="87" t="s">
        <v>611</v>
      </c>
      <c r="F102" s="38">
        <v>440</v>
      </c>
      <c r="G102" s="148">
        <v>220</v>
      </c>
      <c r="H102" s="127" t="s">
        <v>423</v>
      </c>
    </row>
    <row r="103" spans="2:8" ht="15.75" thickBot="1">
      <c r="B103" s="114" t="s">
        <v>656</v>
      </c>
      <c r="C103" s="113">
        <v>9789873504228</v>
      </c>
      <c r="D103" s="81" t="s">
        <v>644</v>
      </c>
      <c r="E103" s="72" t="s">
        <v>611</v>
      </c>
      <c r="F103" s="63">
        <v>440</v>
      </c>
      <c r="G103" s="148">
        <v>220</v>
      </c>
      <c r="H103" s="129" t="s">
        <v>423</v>
      </c>
    </row>
    <row r="104" spans="2:8" ht="15.75" thickBot="1">
      <c r="B104" s="192" t="s">
        <v>591</v>
      </c>
      <c r="C104" s="193"/>
      <c r="D104" s="193"/>
      <c r="E104" s="193"/>
      <c r="F104" s="193"/>
      <c r="G104" s="216"/>
      <c r="H104" s="195"/>
    </row>
    <row r="105" spans="2:8" ht="15.75" thickBot="1">
      <c r="B105" s="105" t="s">
        <v>657</v>
      </c>
      <c r="C105" s="115">
        <v>9789873504259</v>
      </c>
      <c r="D105" s="88" t="s">
        <v>645</v>
      </c>
      <c r="E105" s="72" t="s">
        <v>667</v>
      </c>
      <c r="F105" s="63">
        <v>620</v>
      </c>
      <c r="G105" s="148">
        <v>310</v>
      </c>
      <c r="H105" s="67" t="s">
        <v>423</v>
      </c>
    </row>
    <row r="106" spans="2:8" ht="15.75" thickBot="1">
      <c r="B106" s="192" t="s">
        <v>592</v>
      </c>
      <c r="C106" s="193"/>
      <c r="D106" s="193"/>
      <c r="E106" s="193"/>
      <c r="F106" s="193"/>
      <c r="G106" s="193"/>
      <c r="H106" s="195"/>
    </row>
    <row r="107" spans="2:8" ht="15.75" thickBot="1">
      <c r="B107" s="105" t="s">
        <v>658</v>
      </c>
      <c r="C107" s="115">
        <v>9789873504266</v>
      </c>
      <c r="D107" s="88" t="s">
        <v>646</v>
      </c>
      <c r="E107" s="72" t="s">
        <v>666</v>
      </c>
      <c r="F107" s="63">
        <v>420</v>
      </c>
      <c r="G107" s="148">
        <v>210</v>
      </c>
      <c r="H107" s="67" t="s">
        <v>435</v>
      </c>
    </row>
    <row r="108" spans="2:8" ht="15.75" thickBot="1">
      <c r="B108" s="192" t="s">
        <v>424</v>
      </c>
      <c r="C108" s="193"/>
      <c r="D108" s="193"/>
      <c r="E108" s="193"/>
      <c r="F108" s="193"/>
      <c r="G108" s="214"/>
      <c r="H108" s="195"/>
    </row>
    <row r="109" spans="2:8" ht="15">
      <c r="B109" s="29" t="s">
        <v>301</v>
      </c>
      <c r="C109" s="36">
        <v>9789873503146</v>
      </c>
      <c r="D109" s="37" t="s">
        <v>425</v>
      </c>
      <c r="E109" s="30" t="s">
        <v>352</v>
      </c>
      <c r="F109" s="38">
        <v>250</v>
      </c>
      <c r="G109" s="148">
        <v>125</v>
      </c>
      <c r="H109" s="127" t="s">
        <v>423</v>
      </c>
    </row>
    <row r="110" spans="2:8" ht="15.75" customHeight="1">
      <c r="B110" s="39" t="s">
        <v>302</v>
      </c>
      <c r="C110" s="40">
        <v>9789873503139</v>
      </c>
      <c r="D110" s="41" t="s">
        <v>426</v>
      </c>
      <c r="E110" s="42" t="s">
        <v>352</v>
      </c>
      <c r="F110" s="38">
        <v>250</v>
      </c>
      <c r="G110" s="148">
        <v>125</v>
      </c>
      <c r="H110" s="125" t="s">
        <v>423</v>
      </c>
    </row>
    <row r="111" spans="2:8" ht="15">
      <c r="B111" s="39" t="s">
        <v>427</v>
      </c>
      <c r="C111" s="45">
        <v>9789873503993</v>
      </c>
      <c r="D111" s="46" t="s">
        <v>593</v>
      </c>
      <c r="E111" s="42" t="s">
        <v>428</v>
      </c>
      <c r="F111" s="38">
        <v>250</v>
      </c>
      <c r="G111" s="148">
        <v>125</v>
      </c>
      <c r="H111" s="125" t="s">
        <v>423</v>
      </c>
    </row>
    <row r="112" spans="2:8" ht="15.75" customHeight="1">
      <c r="B112" s="39" t="s">
        <v>429</v>
      </c>
      <c r="C112" s="47">
        <v>9789873503740</v>
      </c>
      <c r="D112" s="41" t="s">
        <v>594</v>
      </c>
      <c r="E112" s="42" t="s">
        <v>430</v>
      </c>
      <c r="F112" s="38">
        <v>250</v>
      </c>
      <c r="G112" s="148">
        <v>125</v>
      </c>
      <c r="H112" s="125" t="s">
        <v>423</v>
      </c>
    </row>
    <row r="113" spans="2:8" ht="15">
      <c r="B113" s="39" t="s">
        <v>431</v>
      </c>
      <c r="C113" s="40">
        <v>9789873503733</v>
      </c>
      <c r="D113" s="41" t="s">
        <v>595</v>
      </c>
      <c r="E113" s="42" t="s">
        <v>432</v>
      </c>
      <c r="F113" s="38">
        <v>250</v>
      </c>
      <c r="G113" s="148">
        <v>125</v>
      </c>
      <c r="H113" s="125" t="s">
        <v>423</v>
      </c>
    </row>
    <row r="114" spans="2:8" ht="15">
      <c r="B114" s="39" t="s">
        <v>433</v>
      </c>
      <c r="C114" s="40">
        <v>9789873503986</v>
      </c>
      <c r="D114" s="41" t="s">
        <v>596</v>
      </c>
      <c r="E114" s="42" t="s">
        <v>428</v>
      </c>
      <c r="F114" s="38">
        <v>250</v>
      </c>
      <c r="G114" s="148">
        <v>125</v>
      </c>
      <c r="H114" s="125" t="s">
        <v>423</v>
      </c>
    </row>
    <row r="115" spans="2:8" ht="15">
      <c r="B115" s="112" t="s">
        <v>659</v>
      </c>
      <c r="C115" s="113">
        <v>9789873504280</v>
      </c>
      <c r="D115" s="75" t="s">
        <v>647</v>
      </c>
      <c r="E115" s="42" t="s">
        <v>477</v>
      </c>
      <c r="F115" s="38">
        <v>270</v>
      </c>
      <c r="G115" s="148">
        <v>135</v>
      </c>
      <c r="H115" s="128" t="s">
        <v>435</v>
      </c>
    </row>
    <row r="116" spans="2:8" ht="15">
      <c r="B116" s="39" t="s">
        <v>434</v>
      </c>
      <c r="C116" s="40">
        <v>9789873504013</v>
      </c>
      <c r="D116" s="41" t="s">
        <v>597</v>
      </c>
      <c r="E116" s="42" t="s">
        <v>428</v>
      </c>
      <c r="F116" s="38">
        <v>270</v>
      </c>
      <c r="G116" s="148">
        <v>135</v>
      </c>
      <c r="H116" s="125" t="s">
        <v>435</v>
      </c>
    </row>
    <row r="117" spans="2:8" ht="15">
      <c r="B117" s="39" t="s">
        <v>436</v>
      </c>
      <c r="C117" s="40">
        <v>9789873503870</v>
      </c>
      <c r="D117" s="41" t="s">
        <v>598</v>
      </c>
      <c r="E117" s="42" t="s">
        <v>428</v>
      </c>
      <c r="F117" s="38">
        <v>270</v>
      </c>
      <c r="G117" s="148">
        <v>135</v>
      </c>
      <c r="H117" s="125" t="s">
        <v>435</v>
      </c>
    </row>
    <row r="118" spans="2:8" ht="15">
      <c r="B118" s="39" t="s">
        <v>437</v>
      </c>
      <c r="C118" s="40">
        <v>9789873504037</v>
      </c>
      <c r="D118" s="41" t="s">
        <v>599</v>
      </c>
      <c r="E118" s="42" t="s">
        <v>428</v>
      </c>
      <c r="F118" s="38">
        <v>270</v>
      </c>
      <c r="G118" s="148">
        <v>135</v>
      </c>
      <c r="H118" s="125" t="s">
        <v>435</v>
      </c>
    </row>
    <row r="119" spans="2:8" ht="15">
      <c r="B119" s="39" t="s">
        <v>438</v>
      </c>
      <c r="C119" s="40">
        <v>9789873504020</v>
      </c>
      <c r="D119" s="41" t="s">
        <v>600</v>
      </c>
      <c r="E119" s="42" t="s">
        <v>428</v>
      </c>
      <c r="F119" s="38">
        <v>270</v>
      </c>
      <c r="G119" s="148">
        <v>135</v>
      </c>
      <c r="H119" s="125" t="s">
        <v>435</v>
      </c>
    </row>
    <row r="120" spans="2:8" ht="15">
      <c r="B120" s="39" t="s">
        <v>439</v>
      </c>
      <c r="C120" s="40">
        <v>9789873503764</v>
      </c>
      <c r="D120" s="41" t="s">
        <v>601</v>
      </c>
      <c r="E120" s="42" t="s">
        <v>440</v>
      </c>
      <c r="F120" s="38">
        <v>270</v>
      </c>
      <c r="G120" s="148">
        <v>135</v>
      </c>
      <c r="H120" s="125" t="s">
        <v>435</v>
      </c>
    </row>
    <row r="121" spans="2:8" ht="15">
      <c r="B121" s="39" t="s">
        <v>441</v>
      </c>
      <c r="C121" s="40">
        <v>9789873503771</v>
      </c>
      <c r="D121" s="41" t="s">
        <v>602</v>
      </c>
      <c r="E121" s="42" t="s">
        <v>432</v>
      </c>
      <c r="F121" s="38">
        <v>270</v>
      </c>
      <c r="G121" s="148">
        <v>135</v>
      </c>
      <c r="H121" s="125" t="s">
        <v>435</v>
      </c>
    </row>
    <row r="122" spans="2:8" ht="15">
      <c r="B122" s="39" t="s">
        <v>442</v>
      </c>
      <c r="C122" s="40">
        <v>9789873504006</v>
      </c>
      <c r="D122" s="41" t="s">
        <v>603</v>
      </c>
      <c r="E122" s="42" t="s">
        <v>428</v>
      </c>
      <c r="F122" s="38">
        <v>270</v>
      </c>
      <c r="G122" s="148">
        <v>135</v>
      </c>
      <c r="H122" s="125" t="s">
        <v>435</v>
      </c>
    </row>
    <row r="123" spans="2:8" ht="15">
      <c r="B123" s="39" t="s">
        <v>443</v>
      </c>
      <c r="C123" s="40">
        <v>9789873504044</v>
      </c>
      <c r="D123" s="41" t="s">
        <v>604</v>
      </c>
      <c r="E123" s="42" t="s">
        <v>428</v>
      </c>
      <c r="F123" s="38">
        <v>270</v>
      </c>
      <c r="G123" s="148">
        <v>135</v>
      </c>
      <c r="H123" s="125" t="s">
        <v>435</v>
      </c>
    </row>
    <row r="124" spans="2:8" ht="15">
      <c r="B124" s="39" t="s">
        <v>444</v>
      </c>
      <c r="C124" s="40">
        <v>9789873503757</v>
      </c>
      <c r="D124" s="41" t="s">
        <v>605</v>
      </c>
      <c r="E124" s="42" t="s">
        <v>352</v>
      </c>
      <c r="F124" s="38">
        <v>270</v>
      </c>
      <c r="G124" s="148">
        <v>135</v>
      </c>
      <c r="H124" s="125" t="s">
        <v>435</v>
      </c>
    </row>
    <row r="125" spans="2:8" ht="15">
      <c r="B125" s="39" t="s">
        <v>445</v>
      </c>
      <c r="C125" s="40">
        <v>9789873503863</v>
      </c>
      <c r="D125" s="41" t="s">
        <v>606</v>
      </c>
      <c r="E125" s="42" t="s">
        <v>446</v>
      </c>
      <c r="F125" s="38">
        <v>270</v>
      </c>
      <c r="G125" s="148">
        <v>135</v>
      </c>
      <c r="H125" s="125" t="s">
        <v>435</v>
      </c>
    </row>
    <row r="126" spans="2:8" ht="15">
      <c r="B126" s="39" t="s">
        <v>447</v>
      </c>
      <c r="C126" s="40">
        <v>9789873503856</v>
      </c>
      <c r="D126" s="41" t="s">
        <v>174</v>
      </c>
      <c r="E126" s="42" t="s">
        <v>446</v>
      </c>
      <c r="F126" s="38">
        <v>270</v>
      </c>
      <c r="G126" s="148">
        <v>135</v>
      </c>
      <c r="H126" s="125" t="s">
        <v>435</v>
      </c>
    </row>
    <row r="127" spans="2:8" ht="15">
      <c r="B127" s="112" t="s">
        <v>660</v>
      </c>
      <c r="C127" s="113">
        <v>9789873504273</v>
      </c>
      <c r="D127" s="75" t="s">
        <v>648</v>
      </c>
      <c r="E127" s="42" t="s">
        <v>500</v>
      </c>
      <c r="F127" s="38">
        <v>270</v>
      </c>
      <c r="G127" s="148">
        <v>135</v>
      </c>
      <c r="H127" s="128" t="s">
        <v>449</v>
      </c>
    </row>
    <row r="128" spans="2:8" ht="15">
      <c r="B128" s="39" t="s">
        <v>448</v>
      </c>
      <c r="C128" s="40">
        <v>9789873504051</v>
      </c>
      <c r="D128" s="41" t="s">
        <v>607</v>
      </c>
      <c r="E128" s="42" t="s">
        <v>428</v>
      </c>
      <c r="F128" s="38">
        <v>270</v>
      </c>
      <c r="G128" s="148">
        <v>135</v>
      </c>
      <c r="H128" s="125" t="s">
        <v>449</v>
      </c>
    </row>
    <row r="129" spans="2:8" ht="15.75" thickBot="1">
      <c r="B129" s="58" t="s">
        <v>450</v>
      </c>
      <c r="C129" s="40">
        <v>9789873503795</v>
      </c>
      <c r="D129" s="60" t="s">
        <v>608</v>
      </c>
      <c r="E129" s="61" t="s">
        <v>451</v>
      </c>
      <c r="F129" s="63">
        <v>270</v>
      </c>
      <c r="G129" s="148">
        <v>135</v>
      </c>
      <c r="H129" s="126" t="s">
        <v>449</v>
      </c>
    </row>
    <row r="130" spans="2:8" ht="15.75" thickBot="1">
      <c r="B130" s="192" t="s">
        <v>452</v>
      </c>
      <c r="C130" s="193"/>
      <c r="D130" s="193"/>
      <c r="E130" s="193"/>
      <c r="F130" s="193"/>
      <c r="G130" s="194"/>
      <c r="H130" s="195"/>
    </row>
    <row r="131" spans="2:8" ht="15">
      <c r="B131" s="29" t="s">
        <v>159</v>
      </c>
      <c r="C131" s="36">
        <v>9789505349548</v>
      </c>
      <c r="D131" s="37" t="s">
        <v>453</v>
      </c>
      <c r="E131" s="30" t="s">
        <v>454</v>
      </c>
      <c r="F131" s="38">
        <v>250</v>
      </c>
      <c r="G131" s="148">
        <v>125</v>
      </c>
      <c r="H131" s="127" t="s">
        <v>423</v>
      </c>
    </row>
    <row r="132" spans="2:8" ht="15">
      <c r="B132" s="39" t="s">
        <v>298</v>
      </c>
      <c r="C132" s="40">
        <v>9789505349555</v>
      </c>
      <c r="D132" s="41" t="s">
        <v>299</v>
      </c>
      <c r="E132" s="42" t="s">
        <v>454</v>
      </c>
      <c r="F132" s="38">
        <v>250</v>
      </c>
      <c r="G132" s="148">
        <v>125</v>
      </c>
      <c r="H132" s="125" t="s">
        <v>423</v>
      </c>
    </row>
    <row r="133" spans="2:8" ht="15">
      <c r="B133" s="39" t="s">
        <v>160</v>
      </c>
      <c r="C133" s="45">
        <v>9789505349562</v>
      </c>
      <c r="D133" s="46" t="s">
        <v>455</v>
      </c>
      <c r="E133" s="42" t="s">
        <v>454</v>
      </c>
      <c r="F133" s="38">
        <v>250</v>
      </c>
      <c r="G133" s="148">
        <v>125</v>
      </c>
      <c r="H133" s="125" t="s">
        <v>423</v>
      </c>
    </row>
    <row r="134" spans="2:8" ht="15">
      <c r="B134" s="39" t="s">
        <v>194</v>
      </c>
      <c r="C134" s="47">
        <v>9789505349517</v>
      </c>
      <c r="D134" s="41" t="s">
        <v>195</v>
      </c>
      <c r="E134" s="42" t="s">
        <v>428</v>
      </c>
      <c r="F134" s="38">
        <v>270</v>
      </c>
      <c r="G134" s="148">
        <v>135</v>
      </c>
      <c r="H134" s="125" t="s">
        <v>435</v>
      </c>
    </row>
    <row r="135" spans="2:8" ht="15">
      <c r="B135" s="39" t="s">
        <v>196</v>
      </c>
      <c r="C135" s="40">
        <v>9789505349524</v>
      </c>
      <c r="D135" s="41" t="s">
        <v>300</v>
      </c>
      <c r="E135" s="42" t="s">
        <v>428</v>
      </c>
      <c r="F135" s="38">
        <v>270</v>
      </c>
      <c r="G135" s="148">
        <v>135</v>
      </c>
      <c r="H135" s="125" t="s">
        <v>435</v>
      </c>
    </row>
    <row r="136" spans="2:8" ht="15.75" thickBot="1">
      <c r="B136" s="58" t="s">
        <v>197</v>
      </c>
      <c r="C136" s="40">
        <v>9789505349531</v>
      </c>
      <c r="D136" s="60" t="s">
        <v>198</v>
      </c>
      <c r="E136" s="61" t="s">
        <v>428</v>
      </c>
      <c r="F136" s="63">
        <v>270</v>
      </c>
      <c r="G136" s="148">
        <v>135</v>
      </c>
      <c r="H136" s="126" t="s">
        <v>435</v>
      </c>
    </row>
    <row r="137" spans="2:8" ht="15.75" thickBot="1">
      <c r="B137" s="192" t="s">
        <v>456</v>
      </c>
      <c r="C137" s="193"/>
      <c r="D137" s="193"/>
      <c r="E137" s="193"/>
      <c r="F137" s="193"/>
      <c r="G137" s="194"/>
      <c r="H137" s="195"/>
    </row>
    <row r="138" spans="2:8" ht="15">
      <c r="B138" s="29" t="s">
        <v>171</v>
      </c>
      <c r="C138" s="36">
        <v>9789873501357</v>
      </c>
      <c r="D138" s="37" t="s">
        <v>457</v>
      </c>
      <c r="E138" s="30" t="s">
        <v>458</v>
      </c>
      <c r="F138" s="38">
        <v>330</v>
      </c>
      <c r="G138" s="148">
        <v>165</v>
      </c>
      <c r="H138" s="127" t="s">
        <v>419</v>
      </c>
    </row>
    <row r="139" spans="2:8" ht="15">
      <c r="B139" s="39" t="s">
        <v>166</v>
      </c>
      <c r="C139" s="40">
        <v>9789873501968</v>
      </c>
      <c r="D139" s="41" t="s">
        <v>459</v>
      </c>
      <c r="E139" s="42" t="s">
        <v>458</v>
      </c>
      <c r="F139" s="38">
        <v>330</v>
      </c>
      <c r="G139" s="148">
        <v>165</v>
      </c>
      <c r="H139" s="125" t="s">
        <v>419</v>
      </c>
    </row>
    <row r="140" spans="2:8" ht="15">
      <c r="B140" s="39" t="s">
        <v>167</v>
      </c>
      <c r="C140" s="45">
        <v>9789873501869</v>
      </c>
      <c r="D140" s="46" t="s">
        <v>460</v>
      </c>
      <c r="E140" s="42" t="s">
        <v>458</v>
      </c>
      <c r="F140" s="38">
        <v>330</v>
      </c>
      <c r="G140" s="148">
        <v>165</v>
      </c>
      <c r="H140" s="125" t="s">
        <v>419</v>
      </c>
    </row>
    <row r="141" spans="2:8" ht="15">
      <c r="B141" s="39" t="s">
        <v>168</v>
      </c>
      <c r="C141" s="47">
        <v>9789873501883</v>
      </c>
      <c r="D141" s="41" t="s">
        <v>461</v>
      </c>
      <c r="E141" s="42" t="s">
        <v>458</v>
      </c>
      <c r="F141" s="38">
        <v>330</v>
      </c>
      <c r="G141" s="148">
        <v>165</v>
      </c>
      <c r="H141" s="125" t="s">
        <v>419</v>
      </c>
    </row>
    <row r="142" spans="2:8" ht="15">
      <c r="B142" s="39" t="s">
        <v>169</v>
      </c>
      <c r="C142" s="40">
        <v>9789873501975</v>
      </c>
      <c r="D142" s="41" t="s">
        <v>462</v>
      </c>
      <c r="E142" s="42" t="s">
        <v>458</v>
      </c>
      <c r="F142" s="38">
        <v>330</v>
      </c>
      <c r="G142" s="148">
        <v>165</v>
      </c>
      <c r="H142" s="125" t="s">
        <v>419</v>
      </c>
    </row>
    <row r="143" spans="2:8" ht="15.75" thickBot="1">
      <c r="B143" s="58" t="s">
        <v>170</v>
      </c>
      <c r="C143" s="40">
        <v>9789873501876</v>
      </c>
      <c r="D143" s="60" t="s">
        <v>463</v>
      </c>
      <c r="E143" s="61" t="s">
        <v>458</v>
      </c>
      <c r="F143" s="63">
        <v>330</v>
      </c>
      <c r="G143" s="148">
        <v>165</v>
      </c>
      <c r="H143" s="126" t="s">
        <v>419</v>
      </c>
    </row>
    <row r="144" spans="2:8" ht="15.75" thickBot="1">
      <c r="B144" s="192" t="s">
        <v>464</v>
      </c>
      <c r="C144" s="193"/>
      <c r="D144" s="193"/>
      <c r="E144" s="193"/>
      <c r="F144" s="193"/>
      <c r="G144" s="194"/>
      <c r="H144" s="195"/>
    </row>
    <row r="145" spans="2:8" ht="15.75" customHeight="1">
      <c r="B145" s="105" t="s">
        <v>661</v>
      </c>
      <c r="C145" s="106">
        <v>9789873504235</v>
      </c>
      <c r="D145" s="70" t="s">
        <v>649</v>
      </c>
      <c r="E145" s="71" t="s">
        <v>466</v>
      </c>
      <c r="F145" s="38">
        <v>550</v>
      </c>
      <c r="G145" s="148">
        <v>275</v>
      </c>
      <c r="H145" s="131" t="s">
        <v>419</v>
      </c>
    </row>
    <row r="146" spans="2:8" ht="15">
      <c r="B146" s="29" t="s">
        <v>297</v>
      </c>
      <c r="C146" s="36">
        <v>9789873503184</v>
      </c>
      <c r="D146" s="37" t="s">
        <v>465</v>
      </c>
      <c r="E146" s="30" t="s">
        <v>466</v>
      </c>
      <c r="F146" s="38">
        <v>550</v>
      </c>
      <c r="G146" s="148">
        <v>275</v>
      </c>
      <c r="H146" s="124" t="s">
        <v>419</v>
      </c>
    </row>
    <row r="147" spans="2:8" ht="15">
      <c r="B147" s="39" t="s">
        <v>467</v>
      </c>
      <c r="C147" s="40">
        <v>9789873503818</v>
      </c>
      <c r="D147" s="41" t="s">
        <v>609</v>
      </c>
      <c r="E147" s="42" t="s">
        <v>466</v>
      </c>
      <c r="F147" s="38">
        <v>550</v>
      </c>
      <c r="G147" s="148">
        <v>275</v>
      </c>
      <c r="H147" s="125" t="s">
        <v>419</v>
      </c>
    </row>
    <row r="148" spans="2:8" ht="15">
      <c r="B148" s="39" t="s">
        <v>333</v>
      </c>
      <c r="C148" s="45">
        <v>9789873503801</v>
      </c>
      <c r="D148" s="46" t="s">
        <v>610</v>
      </c>
      <c r="E148" s="42" t="s">
        <v>468</v>
      </c>
      <c r="F148" s="38">
        <v>550</v>
      </c>
      <c r="G148" s="148">
        <v>275</v>
      </c>
      <c r="H148" s="125" t="s">
        <v>419</v>
      </c>
    </row>
    <row r="149" spans="2:8" ht="15.75" thickBot="1">
      <c r="B149" s="58" t="s">
        <v>329</v>
      </c>
      <c r="C149" s="59">
        <v>9789873503412</v>
      </c>
      <c r="D149" s="60" t="s">
        <v>469</v>
      </c>
      <c r="E149" s="61" t="s">
        <v>468</v>
      </c>
      <c r="F149" s="63">
        <v>550</v>
      </c>
      <c r="G149" s="148">
        <v>275</v>
      </c>
      <c r="H149" s="126" t="s">
        <v>419</v>
      </c>
    </row>
    <row r="150" spans="2:8" ht="15.75" thickBot="1">
      <c r="B150" s="192" t="s">
        <v>470</v>
      </c>
      <c r="C150" s="193"/>
      <c r="D150" s="193"/>
      <c r="E150" s="193"/>
      <c r="F150" s="193"/>
      <c r="G150" s="194"/>
      <c r="H150" s="195"/>
    </row>
    <row r="151" spans="2:8" ht="15">
      <c r="B151" s="29" t="s">
        <v>179</v>
      </c>
      <c r="C151" s="36">
        <v>9789505349142</v>
      </c>
      <c r="D151" s="37" t="s">
        <v>180</v>
      </c>
      <c r="E151" s="30" t="s">
        <v>471</v>
      </c>
      <c r="F151" s="38">
        <v>280</v>
      </c>
      <c r="G151" s="148">
        <v>140</v>
      </c>
      <c r="H151" s="127" t="s">
        <v>435</v>
      </c>
    </row>
    <row r="152" spans="2:8" ht="15">
      <c r="B152" s="39" t="s">
        <v>181</v>
      </c>
      <c r="C152" s="40">
        <v>9789505349128</v>
      </c>
      <c r="D152" s="41" t="s">
        <v>182</v>
      </c>
      <c r="E152" s="42" t="s">
        <v>471</v>
      </c>
      <c r="F152" s="38">
        <v>280</v>
      </c>
      <c r="G152" s="148">
        <v>140</v>
      </c>
      <c r="H152" s="125" t="s">
        <v>435</v>
      </c>
    </row>
    <row r="153" spans="2:8" ht="15.75" customHeight="1">
      <c r="B153" s="39" t="s">
        <v>183</v>
      </c>
      <c r="C153" s="45">
        <v>9789505349166</v>
      </c>
      <c r="D153" s="46" t="s">
        <v>184</v>
      </c>
      <c r="E153" s="42" t="s">
        <v>472</v>
      </c>
      <c r="F153" s="38">
        <v>280</v>
      </c>
      <c r="G153" s="148">
        <v>140</v>
      </c>
      <c r="H153" s="125" t="s">
        <v>435</v>
      </c>
    </row>
    <row r="154" spans="2:8" ht="15">
      <c r="B154" s="39" t="s">
        <v>185</v>
      </c>
      <c r="C154" s="47">
        <v>9789505349135</v>
      </c>
      <c r="D154" s="41" t="s">
        <v>186</v>
      </c>
      <c r="E154" s="42" t="s">
        <v>471</v>
      </c>
      <c r="F154" s="38">
        <v>280</v>
      </c>
      <c r="G154" s="148">
        <v>140</v>
      </c>
      <c r="H154" s="125" t="s">
        <v>435</v>
      </c>
    </row>
    <row r="155" spans="2:8" ht="15">
      <c r="B155" s="39" t="s">
        <v>187</v>
      </c>
      <c r="C155" s="40">
        <v>9789505349159</v>
      </c>
      <c r="D155" s="41" t="s">
        <v>188</v>
      </c>
      <c r="E155" s="42" t="s">
        <v>472</v>
      </c>
      <c r="F155" s="38">
        <v>280</v>
      </c>
      <c r="G155" s="148">
        <v>140</v>
      </c>
      <c r="H155" s="125" t="s">
        <v>435</v>
      </c>
    </row>
    <row r="156" spans="2:8" ht="15">
      <c r="B156" s="39" t="s">
        <v>189</v>
      </c>
      <c r="C156" s="40">
        <v>9789505349340</v>
      </c>
      <c r="D156" s="41" t="s">
        <v>190</v>
      </c>
      <c r="E156" s="42" t="s">
        <v>472</v>
      </c>
      <c r="F156" s="38">
        <v>280</v>
      </c>
      <c r="G156" s="148">
        <v>140</v>
      </c>
      <c r="H156" s="125" t="s">
        <v>435</v>
      </c>
    </row>
    <row r="157" spans="2:8" ht="15">
      <c r="B157" s="39" t="s">
        <v>191</v>
      </c>
      <c r="C157" s="40">
        <v>9789505349333</v>
      </c>
      <c r="D157" s="41" t="s">
        <v>269</v>
      </c>
      <c r="E157" s="42" t="s">
        <v>472</v>
      </c>
      <c r="F157" s="38">
        <v>280</v>
      </c>
      <c r="G157" s="148">
        <v>140</v>
      </c>
      <c r="H157" s="125" t="s">
        <v>435</v>
      </c>
    </row>
    <row r="158" spans="2:8" ht="15.75" thickBot="1">
      <c r="B158" s="58" t="s">
        <v>192</v>
      </c>
      <c r="C158" s="40">
        <v>9789505349364</v>
      </c>
      <c r="D158" s="60" t="s">
        <v>193</v>
      </c>
      <c r="E158" s="61" t="s">
        <v>472</v>
      </c>
      <c r="F158" s="63">
        <v>280</v>
      </c>
      <c r="G158" s="148">
        <v>140</v>
      </c>
      <c r="H158" s="126" t="s">
        <v>435</v>
      </c>
    </row>
    <row r="159" spans="2:8" ht="15.75" customHeight="1" thickBot="1">
      <c r="B159" s="192" t="s">
        <v>473</v>
      </c>
      <c r="C159" s="193"/>
      <c r="D159" s="193"/>
      <c r="E159" s="193"/>
      <c r="F159" s="193"/>
      <c r="G159" s="194"/>
      <c r="H159" s="195"/>
    </row>
    <row r="160" spans="2:8" ht="15">
      <c r="B160" s="29" t="s">
        <v>172</v>
      </c>
      <c r="C160" s="36">
        <v>9789505344666</v>
      </c>
      <c r="D160" s="37" t="s">
        <v>474</v>
      </c>
      <c r="E160" s="30" t="s">
        <v>475</v>
      </c>
      <c r="F160" s="38">
        <v>250</v>
      </c>
      <c r="G160" s="148">
        <v>125</v>
      </c>
      <c r="H160" s="127" t="s">
        <v>435</v>
      </c>
    </row>
    <row r="161" spans="2:8" ht="15.75" thickBot="1">
      <c r="B161" s="58" t="s">
        <v>303</v>
      </c>
      <c r="C161" s="40">
        <v>9789873501043</v>
      </c>
      <c r="D161" s="60" t="s">
        <v>304</v>
      </c>
      <c r="E161" s="61" t="s">
        <v>428</v>
      </c>
      <c r="F161" s="63">
        <v>250</v>
      </c>
      <c r="G161" s="148">
        <v>125</v>
      </c>
      <c r="H161" s="126" t="s">
        <v>435</v>
      </c>
    </row>
    <row r="162" spans="2:8" ht="15.75" thickBot="1">
      <c r="B162" s="192" t="s">
        <v>476</v>
      </c>
      <c r="C162" s="193"/>
      <c r="D162" s="193"/>
      <c r="E162" s="193"/>
      <c r="F162" s="193"/>
      <c r="G162" s="194"/>
      <c r="H162" s="195"/>
    </row>
    <row r="163" spans="2:8" ht="15">
      <c r="B163" s="29" t="s">
        <v>173</v>
      </c>
      <c r="C163" s="36">
        <v>9789873501036</v>
      </c>
      <c r="D163" s="37" t="s">
        <v>174</v>
      </c>
      <c r="E163" s="30" t="s">
        <v>446</v>
      </c>
      <c r="F163" s="38">
        <v>260</v>
      </c>
      <c r="G163" s="148">
        <v>130</v>
      </c>
      <c r="H163" s="127" t="s">
        <v>435</v>
      </c>
    </row>
    <row r="164" spans="2:8" ht="15">
      <c r="B164" s="39" t="s">
        <v>175</v>
      </c>
      <c r="C164" s="40">
        <v>9789873501029</v>
      </c>
      <c r="D164" s="41" t="s">
        <v>176</v>
      </c>
      <c r="E164" s="42" t="s">
        <v>446</v>
      </c>
      <c r="F164" s="38">
        <v>260</v>
      </c>
      <c r="G164" s="148">
        <v>130</v>
      </c>
      <c r="H164" s="125" t="s">
        <v>435</v>
      </c>
    </row>
    <row r="165" spans="2:8" ht="15.75" thickBot="1">
      <c r="B165" s="58" t="s">
        <v>177</v>
      </c>
      <c r="C165" s="64">
        <v>9789873501012</v>
      </c>
      <c r="D165" s="46" t="s">
        <v>178</v>
      </c>
      <c r="E165" s="61" t="s">
        <v>477</v>
      </c>
      <c r="F165" s="63">
        <v>260</v>
      </c>
      <c r="G165" s="148">
        <v>130</v>
      </c>
      <c r="H165" s="126" t="s">
        <v>435</v>
      </c>
    </row>
    <row r="166" spans="2:8" ht="15.75" thickBot="1">
      <c r="B166" s="192" t="s">
        <v>478</v>
      </c>
      <c r="C166" s="193"/>
      <c r="D166" s="193"/>
      <c r="E166" s="193"/>
      <c r="F166" s="193"/>
      <c r="G166" s="216"/>
      <c r="H166" s="195"/>
    </row>
    <row r="167" spans="2:8" ht="15.75" customHeight="1" thickBot="1">
      <c r="B167" s="58" t="s">
        <v>199</v>
      </c>
      <c r="C167" s="40">
        <v>9505347057</v>
      </c>
      <c r="D167" s="60" t="s">
        <v>479</v>
      </c>
      <c r="E167" s="61" t="s">
        <v>480</v>
      </c>
      <c r="F167" s="63">
        <v>260</v>
      </c>
      <c r="G167" s="148">
        <v>130</v>
      </c>
      <c r="H167" s="89" t="s">
        <v>435</v>
      </c>
    </row>
    <row r="168" spans="2:8" ht="15.75" thickBot="1">
      <c r="B168" s="192" t="s">
        <v>481</v>
      </c>
      <c r="C168" s="193"/>
      <c r="D168" s="193"/>
      <c r="E168" s="193"/>
      <c r="F168" s="193"/>
      <c r="G168" s="214"/>
      <c r="H168" s="195"/>
    </row>
    <row r="169" spans="2:8" ht="15">
      <c r="B169" s="29" t="s">
        <v>200</v>
      </c>
      <c r="C169" s="36">
        <v>9505344600</v>
      </c>
      <c r="D169" s="37" t="s">
        <v>482</v>
      </c>
      <c r="E169" s="30" t="s">
        <v>483</v>
      </c>
      <c r="F169" s="38">
        <v>320</v>
      </c>
      <c r="G169" s="148">
        <v>160</v>
      </c>
      <c r="H169" s="127" t="s">
        <v>484</v>
      </c>
    </row>
    <row r="170" spans="2:8" ht="15.75" customHeight="1">
      <c r="B170" s="39" t="s">
        <v>201</v>
      </c>
      <c r="C170" s="40">
        <v>9505344627</v>
      </c>
      <c r="D170" s="41" t="s">
        <v>485</v>
      </c>
      <c r="E170" s="42" t="s">
        <v>483</v>
      </c>
      <c r="F170" s="38">
        <v>320</v>
      </c>
      <c r="G170" s="148">
        <v>160</v>
      </c>
      <c r="H170" s="125" t="s">
        <v>484</v>
      </c>
    </row>
    <row r="171" spans="2:8" ht="15">
      <c r="B171" s="39" t="s">
        <v>202</v>
      </c>
      <c r="C171" s="45">
        <v>9505344988</v>
      </c>
      <c r="D171" s="46" t="s">
        <v>486</v>
      </c>
      <c r="E171" s="42" t="s">
        <v>483</v>
      </c>
      <c r="F171" s="38">
        <v>320</v>
      </c>
      <c r="G171" s="148">
        <v>160</v>
      </c>
      <c r="H171" s="125" t="s">
        <v>484</v>
      </c>
    </row>
    <row r="172" spans="2:8" ht="15">
      <c r="B172" s="39" t="s">
        <v>203</v>
      </c>
      <c r="C172" s="47">
        <v>9505345283</v>
      </c>
      <c r="D172" s="41" t="s">
        <v>487</v>
      </c>
      <c r="E172" s="42" t="s">
        <v>483</v>
      </c>
      <c r="F172" s="38">
        <v>320</v>
      </c>
      <c r="G172" s="148">
        <v>160</v>
      </c>
      <c r="H172" s="125" t="s">
        <v>484</v>
      </c>
    </row>
    <row r="173" spans="2:8" ht="15">
      <c r="B173" s="39" t="s">
        <v>204</v>
      </c>
      <c r="C173" s="40">
        <v>9505345356</v>
      </c>
      <c r="D173" s="41" t="s">
        <v>488</v>
      </c>
      <c r="E173" s="42" t="s">
        <v>483</v>
      </c>
      <c r="F173" s="38">
        <v>320</v>
      </c>
      <c r="G173" s="148">
        <v>160</v>
      </c>
      <c r="H173" s="125" t="s">
        <v>484</v>
      </c>
    </row>
    <row r="174" spans="2:8" ht="15.75" customHeight="1" thickBot="1">
      <c r="B174" s="58" t="s">
        <v>205</v>
      </c>
      <c r="C174" s="40">
        <v>9789505345502</v>
      </c>
      <c r="D174" s="60" t="s">
        <v>489</v>
      </c>
      <c r="E174" s="61" t="s">
        <v>483</v>
      </c>
      <c r="F174" s="63">
        <v>320</v>
      </c>
      <c r="G174" s="148">
        <v>160</v>
      </c>
      <c r="H174" s="126" t="s">
        <v>484</v>
      </c>
    </row>
    <row r="175" spans="2:8" ht="15.75" thickBot="1">
      <c r="B175" s="192" t="s">
        <v>490</v>
      </c>
      <c r="C175" s="193"/>
      <c r="D175" s="193"/>
      <c r="E175" s="193"/>
      <c r="F175" s="193"/>
      <c r="G175" s="194"/>
      <c r="H175" s="195"/>
    </row>
    <row r="176" spans="2:8" ht="15">
      <c r="B176" s="29" t="s">
        <v>206</v>
      </c>
      <c r="C176" s="36">
        <v>9789873501784</v>
      </c>
      <c r="D176" s="37" t="s">
        <v>256</v>
      </c>
      <c r="E176" s="30" t="s">
        <v>491</v>
      </c>
      <c r="F176" s="38">
        <v>270</v>
      </c>
      <c r="G176" s="148">
        <v>135</v>
      </c>
      <c r="H176" s="127" t="s">
        <v>449</v>
      </c>
    </row>
    <row r="177" spans="2:8" ht="15.75" customHeight="1">
      <c r="B177" s="39" t="s">
        <v>207</v>
      </c>
      <c r="C177" s="40">
        <v>9789873501821</v>
      </c>
      <c r="D177" s="41" t="s">
        <v>257</v>
      </c>
      <c r="E177" s="42" t="s">
        <v>492</v>
      </c>
      <c r="F177" s="43">
        <v>290</v>
      </c>
      <c r="G177" s="148">
        <v>145</v>
      </c>
      <c r="H177" s="125" t="s">
        <v>449</v>
      </c>
    </row>
    <row r="178" spans="2:8" ht="15">
      <c r="B178" s="39" t="s">
        <v>208</v>
      </c>
      <c r="C178" s="45">
        <v>9789873501814</v>
      </c>
      <c r="D178" s="46" t="s">
        <v>258</v>
      </c>
      <c r="E178" s="42" t="s">
        <v>493</v>
      </c>
      <c r="F178" s="38">
        <v>270</v>
      </c>
      <c r="G178" s="148">
        <v>135</v>
      </c>
      <c r="H178" s="125" t="s">
        <v>449</v>
      </c>
    </row>
    <row r="179" spans="2:8" ht="15">
      <c r="B179" s="39" t="s">
        <v>209</v>
      </c>
      <c r="C179" s="47">
        <v>9789873501791</v>
      </c>
      <c r="D179" s="41" t="s">
        <v>259</v>
      </c>
      <c r="E179" s="42" t="s">
        <v>494</v>
      </c>
      <c r="F179" s="43">
        <v>270</v>
      </c>
      <c r="G179" s="148">
        <v>135</v>
      </c>
      <c r="H179" s="125" t="s">
        <v>449</v>
      </c>
    </row>
    <row r="180" spans="2:8" ht="15">
      <c r="B180" s="39" t="s">
        <v>210</v>
      </c>
      <c r="C180" s="40">
        <v>9789873501807</v>
      </c>
      <c r="D180" s="41" t="s">
        <v>260</v>
      </c>
      <c r="E180" s="42" t="s">
        <v>495</v>
      </c>
      <c r="F180" s="43">
        <v>270</v>
      </c>
      <c r="G180" s="148">
        <v>135</v>
      </c>
      <c r="H180" s="125" t="s">
        <v>449</v>
      </c>
    </row>
    <row r="181" spans="2:8" ht="15">
      <c r="B181" s="39" t="s">
        <v>211</v>
      </c>
      <c r="C181" s="40">
        <v>9789873500886</v>
      </c>
      <c r="D181" s="41" t="s">
        <v>212</v>
      </c>
      <c r="E181" s="42" t="s">
        <v>496</v>
      </c>
      <c r="F181" s="43">
        <v>270</v>
      </c>
      <c r="G181" s="148">
        <v>135</v>
      </c>
      <c r="H181" s="125" t="s">
        <v>449</v>
      </c>
    </row>
    <row r="182" spans="2:8" ht="15">
      <c r="B182" s="39" t="s">
        <v>213</v>
      </c>
      <c r="C182" s="40">
        <v>9789873500909</v>
      </c>
      <c r="D182" s="41" t="s">
        <v>497</v>
      </c>
      <c r="E182" s="42" t="s">
        <v>498</v>
      </c>
      <c r="F182" s="43">
        <v>270</v>
      </c>
      <c r="G182" s="148">
        <v>135</v>
      </c>
      <c r="H182" s="125" t="s">
        <v>449</v>
      </c>
    </row>
    <row r="183" spans="2:8" ht="15">
      <c r="B183" s="39" t="s">
        <v>214</v>
      </c>
      <c r="C183" s="40">
        <v>9789873500893</v>
      </c>
      <c r="D183" s="41" t="s">
        <v>499</v>
      </c>
      <c r="E183" s="42" t="s">
        <v>500</v>
      </c>
      <c r="F183" s="43">
        <v>270</v>
      </c>
      <c r="G183" s="148">
        <v>135</v>
      </c>
      <c r="H183" s="125" t="s">
        <v>449</v>
      </c>
    </row>
    <row r="184" spans="2:8" ht="15.75" customHeight="1">
      <c r="B184" s="39" t="s">
        <v>215</v>
      </c>
      <c r="C184" s="40">
        <v>9789873500916</v>
      </c>
      <c r="D184" s="41" t="s">
        <v>216</v>
      </c>
      <c r="E184" s="42" t="s">
        <v>428</v>
      </c>
      <c r="F184" s="43">
        <v>270</v>
      </c>
      <c r="G184" s="148">
        <v>135</v>
      </c>
      <c r="H184" s="125" t="s">
        <v>449</v>
      </c>
    </row>
    <row r="185" spans="2:8" ht="15.75" thickBot="1">
      <c r="B185" s="51" t="s">
        <v>217</v>
      </c>
      <c r="C185" s="52">
        <v>9789873500923</v>
      </c>
      <c r="D185" s="53" t="s">
        <v>501</v>
      </c>
      <c r="E185" s="54" t="s">
        <v>502</v>
      </c>
      <c r="F185" s="55">
        <v>290</v>
      </c>
      <c r="G185" s="148">
        <v>145</v>
      </c>
      <c r="H185" s="126" t="s">
        <v>449</v>
      </c>
    </row>
    <row r="186" spans="2:8" ht="15.75" thickBot="1">
      <c r="B186" s="1"/>
      <c r="C186" s="1"/>
      <c r="D186" s="1"/>
      <c r="E186" s="1"/>
      <c r="F186" s="1"/>
      <c r="G186" s="1"/>
      <c r="H186" s="1"/>
    </row>
    <row r="187" spans="2:8" ht="18" customHeight="1">
      <c r="B187" s="196" t="s">
        <v>670</v>
      </c>
      <c r="C187" s="197"/>
      <c r="D187" s="197"/>
      <c r="E187" s="197"/>
      <c r="F187" s="197"/>
      <c r="G187" s="198"/>
      <c r="H187" s="1"/>
    </row>
    <row r="188" spans="2:8" ht="21" customHeight="1" thickBot="1">
      <c r="B188" s="199"/>
      <c r="C188" s="200"/>
      <c r="D188" s="200"/>
      <c r="E188" s="200"/>
      <c r="F188" s="200"/>
      <c r="G188" s="201"/>
      <c r="H188" s="1"/>
    </row>
    <row r="189" spans="2:8" ht="15.75" customHeight="1" thickBot="1">
      <c r="B189" s="189"/>
      <c r="C189" s="190"/>
      <c r="D189" s="190"/>
      <c r="E189" s="190"/>
      <c r="F189" s="190"/>
      <c r="G189" s="191"/>
      <c r="H189" s="1"/>
    </row>
    <row r="190" spans="2:8" ht="30.75" thickBot="1">
      <c r="B190" s="132" t="s">
        <v>334</v>
      </c>
      <c r="C190" s="133" t="s">
        <v>335</v>
      </c>
      <c r="D190" s="237" t="s">
        <v>336</v>
      </c>
      <c r="E190" s="238"/>
      <c r="F190" s="134" t="s">
        <v>318</v>
      </c>
      <c r="G190" s="123" t="s">
        <v>668</v>
      </c>
      <c r="H190" s="1"/>
    </row>
    <row r="191" spans="2:8" ht="15.75" customHeight="1" thickBot="1">
      <c r="B191" s="202" t="s">
        <v>114</v>
      </c>
      <c r="C191" s="203"/>
      <c r="D191" s="203"/>
      <c r="E191" s="203"/>
      <c r="F191" s="203"/>
      <c r="G191" s="204"/>
      <c r="H191" s="1"/>
    </row>
    <row r="192" spans="2:8" ht="15">
      <c r="B192" s="90" t="s">
        <v>612</v>
      </c>
      <c r="C192" s="121">
        <v>9789873504204</v>
      </c>
      <c r="D192" s="239" t="s">
        <v>650</v>
      </c>
      <c r="E192" s="240"/>
      <c r="F192" s="135">
        <v>748</v>
      </c>
      <c r="G192" s="150">
        <v>374</v>
      </c>
      <c r="H192" s="1"/>
    </row>
    <row r="193" spans="2:8" ht="15">
      <c r="B193" s="91" t="s">
        <v>613</v>
      </c>
      <c r="C193" s="122">
        <v>9789873504372</v>
      </c>
      <c r="D193" s="241" t="s">
        <v>651</v>
      </c>
      <c r="E193" s="242"/>
      <c r="F193" s="136">
        <v>748</v>
      </c>
      <c r="G193" s="151">
        <v>374</v>
      </c>
      <c r="H193" s="1"/>
    </row>
    <row r="194" spans="2:8" ht="15">
      <c r="B194" s="91" t="s">
        <v>614</v>
      </c>
      <c r="C194" s="122">
        <v>9789873504389</v>
      </c>
      <c r="D194" s="241" t="s">
        <v>652</v>
      </c>
      <c r="E194" s="242"/>
      <c r="F194" s="136">
        <v>748</v>
      </c>
      <c r="G194" s="151">
        <v>374</v>
      </c>
      <c r="H194" s="1"/>
    </row>
    <row r="195" spans="2:8" ht="15">
      <c r="B195" s="92" t="s">
        <v>305</v>
      </c>
      <c r="C195" s="117">
        <v>9789505349920</v>
      </c>
      <c r="D195" s="235" t="s">
        <v>306</v>
      </c>
      <c r="E195" s="236"/>
      <c r="F195" s="136">
        <v>320</v>
      </c>
      <c r="G195" s="151">
        <v>160</v>
      </c>
      <c r="H195" s="1"/>
    </row>
    <row r="196" spans="2:8" ht="15">
      <c r="B196" s="92" t="s">
        <v>307</v>
      </c>
      <c r="C196" s="117">
        <v>9789505349937</v>
      </c>
      <c r="D196" s="235" t="s">
        <v>308</v>
      </c>
      <c r="E196" s="236"/>
      <c r="F196" s="136">
        <v>320</v>
      </c>
      <c r="G196" s="151">
        <v>160</v>
      </c>
      <c r="H196" s="1"/>
    </row>
    <row r="197" spans="2:8" ht="15">
      <c r="B197" s="92" t="s">
        <v>309</v>
      </c>
      <c r="C197" s="117">
        <v>9789505349944</v>
      </c>
      <c r="D197" s="235" t="s">
        <v>310</v>
      </c>
      <c r="E197" s="236"/>
      <c r="F197" s="136">
        <v>320</v>
      </c>
      <c r="G197" s="151">
        <v>160</v>
      </c>
      <c r="H197" s="1"/>
    </row>
    <row r="198" spans="2:8" ht="15">
      <c r="B198" s="92" t="s">
        <v>2</v>
      </c>
      <c r="C198" s="117">
        <v>9789505349432</v>
      </c>
      <c r="D198" s="235" t="s">
        <v>115</v>
      </c>
      <c r="E198" s="236"/>
      <c r="F198" s="136">
        <v>450</v>
      </c>
      <c r="G198" s="151">
        <v>225</v>
      </c>
      <c r="H198" s="1"/>
    </row>
    <row r="199" spans="2:8" ht="15">
      <c r="B199" s="92" t="s">
        <v>3</v>
      </c>
      <c r="C199" s="117">
        <v>9789505349449</v>
      </c>
      <c r="D199" s="235" t="s">
        <v>116</v>
      </c>
      <c r="E199" s="236"/>
      <c r="F199" s="136">
        <v>450</v>
      </c>
      <c r="G199" s="151">
        <v>225</v>
      </c>
      <c r="H199" s="1"/>
    </row>
    <row r="200" spans="2:8" ht="15">
      <c r="B200" s="92" t="s">
        <v>4</v>
      </c>
      <c r="C200" s="117">
        <v>9789505349197</v>
      </c>
      <c r="D200" s="235" t="s">
        <v>73</v>
      </c>
      <c r="E200" s="236"/>
      <c r="F200" s="136">
        <v>520</v>
      </c>
      <c r="G200" s="151">
        <v>260</v>
      </c>
      <c r="H200" s="1"/>
    </row>
    <row r="201" spans="2:8" ht="15">
      <c r="B201" s="92" t="s">
        <v>5</v>
      </c>
      <c r="C201" s="117">
        <v>9789505349203</v>
      </c>
      <c r="D201" s="235" t="s">
        <v>74</v>
      </c>
      <c r="E201" s="236"/>
      <c r="F201" s="136">
        <v>520</v>
      </c>
      <c r="G201" s="151">
        <v>260</v>
      </c>
      <c r="H201" s="1"/>
    </row>
    <row r="202" spans="2:8" ht="15.75" thickBot="1">
      <c r="B202" s="93" t="s">
        <v>6</v>
      </c>
      <c r="C202" s="120">
        <v>9789505349210</v>
      </c>
      <c r="D202" s="243" t="s">
        <v>75</v>
      </c>
      <c r="E202" s="244"/>
      <c r="F202" s="137">
        <v>520</v>
      </c>
      <c r="G202" s="152">
        <v>260</v>
      </c>
      <c r="H202" s="1"/>
    </row>
    <row r="203" spans="2:8" ht="15.75" customHeight="1" thickBot="1">
      <c r="B203" s="205" t="s">
        <v>504</v>
      </c>
      <c r="C203" s="206"/>
      <c r="D203" s="206"/>
      <c r="E203" s="206"/>
      <c r="F203" s="206"/>
      <c r="G203" s="207"/>
      <c r="H203" s="1"/>
    </row>
    <row r="204" spans="2:8" ht="15">
      <c r="B204" s="94" t="s">
        <v>7</v>
      </c>
      <c r="C204" s="116">
        <v>9789505349623</v>
      </c>
      <c r="D204" s="249" t="s">
        <v>505</v>
      </c>
      <c r="E204" s="250"/>
      <c r="F204" s="138">
        <v>320</v>
      </c>
      <c r="G204" s="153">
        <v>160</v>
      </c>
      <c r="H204" s="1"/>
    </row>
    <row r="205" spans="2:8" ht="15">
      <c r="B205" s="92" t="s">
        <v>8</v>
      </c>
      <c r="C205" s="117">
        <v>9789505349630</v>
      </c>
      <c r="D205" s="251" t="s">
        <v>506</v>
      </c>
      <c r="E205" s="252"/>
      <c r="F205" s="139">
        <v>320</v>
      </c>
      <c r="G205" s="151">
        <v>160</v>
      </c>
      <c r="H205" s="1"/>
    </row>
    <row r="206" spans="2:8" ht="15">
      <c r="B206" s="92" t="s">
        <v>9</v>
      </c>
      <c r="C206" s="117">
        <v>9789505349647</v>
      </c>
      <c r="D206" s="251" t="s">
        <v>507</v>
      </c>
      <c r="E206" s="252"/>
      <c r="F206" s="139">
        <v>320</v>
      </c>
      <c r="G206" s="151">
        <v>160</v>
      </c>
      <c r="H206" s="1"/>
    </row>
    <row r="207" spans="2:8" ht="15">
      <c r="B207" s="92" t="s">
        <v>10</v>
      </c>
      <c r="C207" s="117">
        <v>9789505349593</v>
      </c>
      <c r="D207" s="251" t="s">
        <v>508</v>
      </c>
      <c r="E207" s="252"/>
      <c r="F207" s="139">
        <v>320</v>
      </c>
      <c r="G207" s="151">
        <v>160</v>
      </c>
      <c r="H207" s="1"/>
    </row>
    <row r="208" spans="2:8" ht="15">
      <c r="B208" s="92" t="s">
        <v>11</v>
      </c>
      <c r="C208" s="117">
        <v>9789505349609</v>
      </c>
      <c r="D208" s="251" t="s">
        <v>509</v>
      </c>
      <c r="E208" s="252"/>
      <c r="F208" s="139">
        <v>320</v>
      </c>
      <c r="G208" s="151">
        <v>160</v>
      </c>
      <c r="H208" s="1"/>
    </row>
    <row r="209" spans="2:8" ht="15">
      <c r="B209" s="92" t="s">
        <v>12</v>
      </c>
      <c r="C209" s="117">
        <v>9789505349616</v>
      </c>
      <c r="D209" s="251" t="s">
        <v>510</v>
      </c>
      <c r="E209" s="252"/>
      <c r="F209" s="139">
        <v>320</v>
      </c>
      <c r="G209" s="151">
        <v>160</v>
      </c>
      <c r="H209" s="1"/>
    </row>
    <row r="210" spans="2:8" ht="15">
      <c r="B210" s="92" t="s">
        <v>13</v>
      </c>
      <c r="C210" s="117">
        <v>9789873500626</v>
      </c>
      <c r="D210" s="251" t="s">
        <v>511</v>
      </c>
      <c r="E210" s="252"/>
      <c r="F210" s="139">
        <v>320</v>
      </c>
      <c r="G210" s="151">
        <v>160</v>
      </c>
      <c r="H210" s="1"/>
    </row>
    <row r="211" spans="2:8" ht="15">
      <c r="B211" s="92" t="s">
        <v>14</v>
      </c>
      <c r="C211" s="117">
        <v>9789873500633</v>
      </c>
      <c r="D211" s="251" t="s">
        <v>512</v>
      </c>
      <c r="E211" s="252"/>
      <c r="F211" s="139">
        <v>320</v>
      </c>
      <c r="G211" s="151">
        <v>160</v>
      </c>
      <c r="H211" s="1"/>
    </row>
    <row r="212" spans="2:8" ht="15">
      <c r="B212" s="92" t="s">
        <v>15</v>
      </c>
      <c r="C212" s="117">
        <v>9789873500640</v>
      </c>
      <c r="D212" s="251" t="s">
        <v>513</v>
      </c>
      <c r="E212" s="252"/>
      <c r="F212" s="139">
        <v>320</v>
      </c>
      <c r="G212" s="151">
        <v>160</v>
      </c>
      <c r="H212" s="1"/>
    </row>
    <row r="213" spans="2:8" ht="15">
      <c r="B213" s="92" t="s">
        <v>261</v>
      </c>
      <c r="C213" s="117">
        <v>9789873502026</v>
      </c>
      <c r="D213" s="251" t="s">
        <v>264</v>
      </c>
      <c r="E213" s="252"/>
      <c r="F213" s="139">
        <v>320</v>
      </c>
      <c r="G213" s="151">
        <v>160</v>
      </c>
      <c r="H213" s="1"/>
    </row>
    <row r="214" spans="2:8" ht="15">
      <c r="B214" s="92" t="s">
        <v>262</v>
      </c>
      <c r="C214" s="117">
        <v>9789873502033</v>
      </c>
      <c r="D214" s="251" t="s">
        <v>265</v>
      </c>
      <c r="E214" s="252"/>
      <c r="F214" s="139">
        <v>320</v>
      </c>
      <c r="G214" s="151">
        <v>160</v>
      </c>
      <c r="H214" s="1"/>
    </row>
    <row r="215" spans="2:8" ht="15">
      <c r="B215" s="92" t="s">
        <v>263</v>
      </c>
      <c r="C215" s="117">
        <v>9789873502040</v>
      </c>
      <c r="D215" s="251" t="s">
        <v>266</v>
      </c>
      <c r="E215" s="252"/>
      <c r="F215" s="139">
        <v>320</v>
      </c>
      <c r="G215" s="151">
        <v>160</v>
      </c>
      <c r="H215" s="1"/>
    </row>
    <row r="216" spans="2:8" ht="15">
      <c r="B216" s="92" t="s">
        <v>28</v>
      </c>
      <c r="C216" s="117">
        <v>9789873500091</v>
      </c>
      <c r="D216" s="251" t="s">
        <v>82</v>
      </c>
      <c r="E216" s="252"/>
      <c r="F216" s="139">
        <v>320</v>
      </c>
      <c r="G216" s="151">
        <v>160</v>
      </c>
      <c r="H216" s="1"/>
    </row>
    <row r="217" spans="2:8" ht="15">
      <c r="B217" s="92" t="s">
        <v>29</v>
      </c>
      <c r="C217" s="117">
        <v>9789873500077</v>
      </c>
      <c r="D217" s="251" t="s">
        <v>83</v>
      </c>
      <c r="E217" s="252"/>
      <c r="F217" s="139">
        <v>320</v>
      </c>
      <c r="G217" s="151">
        <v>160</v>
      </c>
      <c r="H217" s="1"/>
    </row>
    <row r="218" spans="2:8" ht="15">
      <c r="B218" s="92" t="s">
        <v>30</v>
      </c>
      <c r="C218" s="117">
        <v>9789873500138</v>
      </c>
      <c r="D218" s="251" t="s">
        <v>84</v>
      </c>
      <c r="E218" s="252"/>
      <c r="F218" s="139">
        <v>320</v>
      </c>
      <c r="G218" s="151">
        <v>160</v>
      </c>
      <c r="H218" s="1"/>
    </row>
    <row r="219" spans="2:8" ht="15">
      <c r="B219" s="92" t="s">
        <v>31</v>
      </c>
      <c r="C219" s="117">
        <v>9789873500114</v>
      </c>
      <c r="D219" s="251" t="s">
        <v>85</v>
      </c>
      <c r="E219" s="252"/>
      <c r="F219" s="139">
        <v>320</v>
      </c>
      <c r="G219" s="151">
        <v>160</v>
      </c>
      <c r="H219" s="1"/>
    </row>
    <row r="220" spans="2:8" ht="15">
      <c r="B220" s="92" t="s">
        <v>32</v>
      </c>
      <c r="C220" s="117">
        <v>9789505349999</v>
      </c>
      <c r="D220" s="251" t="s">
        <v>86</v>
      </c>
      <c r="E220" s="252"/>
      <c r="F220" s="139">
        <v>320</v>
      </c>
      <c r="G220" s="151">
        <v>160</v>
      </c>
      <c r="H220" s="1"/>
    </row>
    <row r="221" spans="2:8" ht="15">
      <c r="B221" s="92" t="s">
        <v>33</v>
      </c>
      <c r="C221" s="117">
        <v>9789505349982</v>
      </c>
      <c r="D221" s="251" t="s">
        <v>87</v>
      </c>
      <c r="E221" s="252"/>
      <c r="F221" s="139">
        <v>320</v>
      </c>
      <c r="G221" s="151">
        <v>160</v>
      </c>
      <c r="H221" s="1"/>
    </row>
    <row r="222" spans="2:8" ht="15">
      <c r="B222" s="92" t="s">
        <v>16</v>
      </c>
      <c r="C222" s="117">
        <v>9789873500718</v>
      </c>
      <c r="D222" s="251" t="s">
        <v>117</v>
      </c>
      <c r="E222" s="252"/>
      <c r="F222" s="139">
        <v>600</v>
      </c>
      <c r="G222" s="151">
        <v>300</v>
      </c>
      <c r="H222" s="1"/>
    </row>
    <row r="223" spans="2:8" ht="15">
      <c r="B223" s="92" t="s">
        <v>17</v>
      </c>
      <c r="C223" s="117">
        <v>9789873500657</v>
      </c>
      <c r="D223" s="251" t="s">
        <v>120</v>
      </c>
      <c r="E223" s="252"/>
      <c r="F223" s="139">
        <v>600</v>
      </c>
      <c r="G223" s="151">
        <v>300</v>
      </c>
      <c r="H223" s="1"/>
    </row>
    <row r="224" spans="2:8" ht="15">
      <c r="B224" s="92" t="s">
        <v>18</v>
      </c>
      <c r="C224" s="117">
        <v>9789873500725</v>
      </c>
      <c r="D224" s="251" t="s">
        <v>118</v>
      </c>
      <c r="E224" s="252"/>
      <c r="F224" s="139">
        <v>600</v>
      </c>
      <c r="G224" s="151">
        <v>300</v>
      </c>
      <c r="H224" s="1"/>
    </row>
    <row r="225" spans="2:8" ht="15">
      <c r="B225" s="92" t="s">
        <v>19</v>
      </c>
      <c r="C225" s="117">
        <v>9789873500664</v>
      </c>
      <c r="D225" s="251" t="s">
        <v>121</v>
      </c>
      <c r="E225" s="252"/>
      <c r="F225" s="139">
        <v>600</v>
      </c>
      <c r="G225" s="151">
        <v>300</v>
      </c>
      <c r="H225" s="1"/>
    </row>
    <row r="226" spans="2:8" ht="15">
      <c r="B226" s="92" t="s">
        <v>20</v>
      </c>
      <c r="C226" s="117">
        <v>9789873500732</v>
      </c>
      <c r="D226" s="251" t="s">
        <v>119</v>
      </c>
      <c r="E226" s="252"/>
      <c r="F226" s="139">
        <v>600</v>
      </c>
      <c r="G226" s="151">
        <v>300</v>
      </c>
      <c r="H226" s="1"/>
    </row>
    <row r="227" spans="2:8" ht="15">
      <c r="B227" s="92" t="s">
        <v>21</v>
      </c>
      <c r="C227" s="117">
        <v>9789873500671</v>
      </c>
      <c r="D227" s="251" t="s">
        <v>122</v>
      </c>
      <c r="E227" s="252"/>
      <c r="F227" s="139">
        <v>600</v>
      </c>
      <c r="G227" s="151">
        <v>300</v>
      </c>
      <c r="H227" s="1"/>
    </row>
    <row r="228" spans="2:8" ht="15">
      <c r="B228" s="92" t="s">
        <v>22</v>
      </c>
      <c r="C228" s="117">
        <v>9789505349371</v>
      </c>
      <c r="D228" s="251" t="s">
        <v>76</v>
      </c>
      <c r="E228" s="252"/>
      <c r="F228" s="139">
        <v>520</v>
      </c>
      <c r="G228" s="151">
        <v>260</v>
      </c>
      <c r="H228" s="1"/>
    </row>
    <row r="229" spans="2:8" ht="15">
      <c r="B229" s="92" t="s">
        <v>23</v>
      </c>
      <c r="C229" s="117">
        <v>9789505349388</v>
      </c>
      <c r="D229" s="251" t="s">
        <v>77</v>
      </c>
      <c r="E229" s="252"/>
      <c r="F229" s="139">
        <v>520</v>
      </c>
      <c r="G229" s="151">
        <v>260</v>
      </c>
      <c r="H229" s="1"/>
    </row>
    <row r="230" spans="2:8" ht="15">
      <c r="B230" s="92" t="s">
        <v>24</v>
      </c>
      <c r="C230" s="117">
        <v>9789505349395</v>
      </c>
      <c r="D230" s="251" t="s">
        <v>78</v>
      </c>
      <c r="E230" s="252"/>
      <c r="F230" s="139">
        <v>520</v>
      </c>
      <c r="G230" s="151">
        <v>260</v>
      </c>
      <c r="H230" s="1"/>
    </row>
    <row r="231" spans="2:8" ht="15">
      <c r="B231" s="92" t="s">
        <v>25</v>
      </c>
      <c r="C231" s="117">
        <v>9789873501135</v>
      </c>
      <c r="D231" s="251" t="s">
        <v>79</v>
      </c>
      <c r="E231" s="252"/>
      <c r="F231" s="139">
        <v>520</v>
      </c>
      <c r="G231" s="151">
        <v>260</v>
      </c>
      <c r="H231" s="1"/>
    </row>
    <row r="232" spans="2:8" ht="15">
      <c r="B232" s="92" t="s">
        <v>26</v>
      </c>
      <c r="C232" s="117">
        <v>9789873501142</v>
      </c>
      <c r="D232" s="251" t="s">
        <v>80</v>
      </c>
      <c r="E232" s="252"/>
      <c r="F232" s="139">
        <v>520</v>
      </c>
      <c r="G232" s="151">
        <v>260</v>
      </c>
      <c r="H232" s="1"/>
    </row>
    <row r="233" spans="2:8" ht="15.75" thickBot="1">
      <c r="B233" s="93" t="s">
        <v>27</v>
      </c>
      <c r="C233" s="120">
        <v>9789873501159</v>
      </c>
      <c r="D233" s="253" t="s">
        <v>81</v>
      </c>
      <c r="E233" s="254"/>
      <c r="F233" s="140">
        <v>520</v>
      </c>
      <c r="G233" s="152">
        <v>260</v>
      </c>
      <c r="H233" s="1"/>
    </row>
    <row r="234" spans="2:8" ht="15.75" customHeight="1" thickBot="1">
      <c r="B234" s="205" t="s">
        <v>514</v>
      </c>
      <c r="C234" s="206"/>
      <c r="D234" s="206"/>
      <c r="E234" s="206"/>
      <c r="F234" s="206"/>
      <c r="G234" s="207"/>
      <c r="H234" s="1"/>
    </row>
    <row r="235" spans="2:8" ht="15">
      <c r="B235" s="94" t="s">
        <v>36</v>
      </c>
      <c r="C235" s="116">
        <v>9789505349302</v>
      </c>
      <c r="D235" s="245" t="s">
        <v>90</v>
      </c>
      <c r="E235" s="246"/>
      <c r="F235" s="135">
        <v>680</v>
      </c>
      <c r="G235" s="153">
        <v>340</v>
      </c>
      <c r="H235" s="1"/>
    </row>
    <row r="236" spans="2:8" ht="15">
      <c r="B236" s="92" t="s">
        <v>35</v>
      </c>
      <c r="C236" s="117">
        <v>9789505346554</v>
      </c>
      <c r="D236" s="235" t="s">
        <v>89</v>
      </c>
      <c r="E236" s="236"/>
      <c r="F236" s="136">
        <v>540</v>
      </c>
      <c r="G236" s="151">
        <v>270</v>
      </c>
      <c r="H236" s="1"/>
    </row>
    <row r="237" spans="2:8" ht="15">
      <c r="B237" s="92" t="s">
        <v>311</v>
      </c>
      <c r="C237" s="117">
        <v>9789505346578</v>
      </c>
      <c r="D237" s="235" t="s">
        <v>312</v>
      </c>
      <c r="E237" s="236"/>
      <c r="F237" s="136">
        <v>540</v>
      </c>
      <c r="G237" s="151">
        <v>270</v>
      </c>
      <c r="H237" s="1"/>
    </row>
    <row r="238" spans="2:8" ht="15">
      <c r="B238" s="95" t="s">
        <v>37</v>
      </c>
      <c r="C238" s="118">
        <v>9789505346561</v>
      </c>
      <c r="D238" s="235" t="s">
        <v>91</v>
      </c>
      <c r="E238" s="236"/>
      <c r="F238" s="136">
        <v>540</v>
      </c>
      <c r="G238" s="151">
        <v>270</v>
      </c>
      <c r="H238" s="1"/>
    </row>
    <row r="239" spans="2:8" ht="15">
      <c r="B239" s="92" t="s">
        <v>38</v>
      </c>
      <c r="C239" s="117">
        <v>9789505348848</v>
      </c>
      <c r="D239" s="235" t="s">
        <v>92</v>
      </c>
      <c r="E239" s="236"/>
      <c r="F239" s="136">
        <v>580</v>
      </c>
      <c r="G239" s="151">
        <v>290</v>
      </c>
      <c r="H239" s="1"/>
    </row>
    <row r="240" spans="2:8" ht="15">
      <c r="B240" s="92" t="s">
        <v>44</v>
      </c>
      <c r="C240" s="117">
        <v>9789873501395</v>
      </c>
      <c r="D240" s="235" t="s">
        <v>97</v>
      </c>
      <c r="E240" s="236"/>
      <c r="F240" s="136">
        <v>650</v>
      </c>
      <c r="G240" s="151">
        <v>325</v>
      </c>
      <c r="H240" s="1"/>
    </row>
    <row r="241" spans="2:8" ht="15">
      <c r="B241" s="92" t="s">
        <v>46</v>
      </c>
      <c r="C241" s="117">
        <v>9789873501050</v>
      </c>
      <c r="D241" s="235" t="s">
        <v>99</v>
      </c>
      <c r="E241" s="236"/>
      <c r="F241" s="136">
        <v>650</v>
      </c>
      <c r="G241" s="151">
        <v>325</v>
      </c>
      <c r="H241" s="1"/>
    </row>
    <row r="242" spans="2:8" ht="15">
      <c r="B242" s="92" t="s">
        <v>49</v>
      </c>
      <c r="C242" s="117">
        <v>9789505349661</v>
      </c>
      <c r="D242" s="235" t="s">
        <v>102</v>
      </c>
      <c r="E242" s="236"/>
      <c r="F242" s="136">
        <v>650</v>
      </c>
      <c r="G242" s="151">
        <v>325</v>
      </c>
      <c r="H242" s="1"/>
    </row>
    <row r="243" spans="2:8" ht="15">
      <c r="B243" s="92" t="s">
        <v>50</v>
      </c>
      <c r="C243" s="117">
        <v>9789873501364</v>
      </c>
      <c r="D243" s="235" t="s">
        <v>103</v>
      </c>
      <c r="E243" s="236"/>
      <c r="F243" s="136">
        <v>650</v>
      </c>
      <c r="G243" s="151">
        <v>325</v>
      </c>
      <c r="H243" s="1"/>
    </row>
    <row r="244" spans="2:8" ht="15">
      <c r="B244" s="92" t="s">
        <v>51</v>
      </c>
      <c r="C244" s="117">
        <v>9789873502262</v>
      </c>
      <c r="D244" s="235" t="s">
        <v>615</v>
      </c>
      <c r="E244" s="236"/>
      <c r="F244" s="136">
        <v>650</v>
      </c>
      <c r="G244" s="151">
        <v>325</v>
      </c>
      <c r="H244" s="1"/>
    </row>
    <row r="245" spans="2:8" ht="15">
      <c r="B245" s="92" t="s">
        <v>64</v>
      </c>
      <c r="C245" s="117">
        <v>9789505348268</v>
      </c>
      <c r="D245" s="235" t="s">
        <v>515</v>
      </c>
      <c r="E245" s="236"/>
      <c r="F245" s="136">
        <v>380</v>
      </c>
      <c r="G245" s="151">
        <v>190</v>
      </c>
      <c r="H245" s="1"/>
    </row>
    <row r="246" spans="2:8" ht="15">
      <c r="B246" s="92" t="s">
        <v>65</v>
      </c>
      <c r="C246" s="117">
        <v>9789505347124</v>
      </c>
      <c r="D246" s="235" t="s">
        <v>109</v>
      </c>
      <c r="E246" s="236"/>
      <c r="F246" s="136">
        <v>540</v>
      </c>
      <c r="G246" s="151">
        <v>270</v>
      </c>
      <c r="H246" s="1"/>
    </row>
    <row r="247" spans="2:8" ht="15">
      <c r="B247" s="92" t="s">
        <v>66</v>
      </c>
      <c r="C247" s="117">
        <v>9789505347940</v>
      </c>
      <c r="D247" s="235" t="s">
        <v>110</v>
      </c>
      <c r="E247" s="236"/>
      <c r="F247" s="136">
        <v>540</v>
      </c>
      <c r="G247" s="151">
        <v>270</v>
      </c>
      <c r="H247" s="1"/>
    </row>
    <row r="248" spans="2:8" ht="15">
      <c r="B248" s="92" t="s">
        <v>40</v>
      </c>
      <c r="C248" s="117">
        <v>9789873503092</v>
      </c>
      <c r="D248" s="235" t="s">
        <v>94</v>
      </c>
      <c r="E248" s="236"/>
      <c r="F248" s="136">
        <v>680</v>
      </c>
      <c r="G248" s="151">
        <v>340</v>
      </c>
      <c r="H248" s="1"/>
    </row>
    <row r="249" spans="2:8" ht="15">
      <c r="B249" s="92" t="s">
        <v>34</v>
      </c>
      <c r="C249" s="117">
        <v>9789505348398</v>
      </c>
      <c r="D249" s="235" t="s">
        <v>88</v>
      </c>
      <c r="E249" s="236"/>
      <c r="F249" s="136">
        <v>580</v>
      </c>
      <c r="G249" s="151">
        <v>290</v>
      </c>
      <c r="H249" s="1"/>
    </row>
    <row r="250" spans="2:8" ht="15">
      <c r="B250" s="92" t="s">
        <v>42</v>
      </c>
      <c r="C250" s="117">
        <v>9789505348350</v>
      </c>
      <c r="D250" s="235" t="s">
        <v>96</v>
      </c>
      <c r="E250" s="236"/>
      <c r="F250" s="136">
        <v>200</v>
      </c>
      <c r="G250" s="151">
        <v>100</v>
      </c>
      <c r="H250" s="1"/>
    </row>
    <row r="251" spans="2:8" ht="15">
      <c r="B251" s="92" t="s">
        <v>267</v>
      </c>
      <c r="C251" s="117">
        <v>9789505346899</v>
      </c>
      <c r="D251" s="235" t="s">
        <v>268</v>
      </c>
      <c r="E251" s="236"/>
      <c r="F251" s="136">
        <v>490</v>
      </c>
      <c r="G251" s="151">
        <v>245</v>
      </c>
      <c r="H251" s="1"/>
    </row>
    <row r="252" spans="2:8" ht="15">
      <c r="B252" s="92" t="s">
        <v>71</v>
      </c>
      <c r="C252" s="117">
        <v>9789505346875</v>
      </c>
      <c r="D252" s="235" t="s">
        <v>112</v>
      </c>
      <c r="E252" s="236"/>
      <c r="F252" s="136">
        <v>200</v>
      </c>
      <c r="G252" s="151">
        <v>100</v>
      </c>
      <c r="H252" s="1"/>
    </row>
    <row r="253" spans="2:8" ht="15">
      <c r="B253" s="92" t="s">
        <v>72</v>
      </c>
      <c r="C253" s="117">
        <v>9789505346899</v>
      </c>
      <c r="D253" s="235" t="s">
        <v>113</v>
      </c>
      <c r="E253" s="236"/>
      <c r="F253" s="136">
        <v>200</v>
      </c>
      <c r="G253" s="151">
        <v>100</v>
      </c>
      <c r="H253" s="1"/>
    </row>
    <row r="254" spans="2:8" ht="15">
      <c r="B254" s="92" t="s">
        <v>313</v>
      </c>
      <c r="C254" s="117">
        <v>9789505348152</v>
      </c>
      <c r="D254" s="235" t="s">
        <v>314</v>
      </c>
      <c r="E254" s="236"/>
      <c r="F254" s="136">
        <v>540</v>
      </c>
      <c r="G254" s="151">
        <v>270</v>
      </c>
      <c r="H254" s="1"/>
    </row>
    <row r="255" spans="2:8" ht="15">
      <c r="B255" s="92" t="s">
        <v>41</v>
      </c>
      <c r="C255" s="117">
        <v>9789505348145</v>
      </c>
      <c r="D255" s="235" t="s">
        <v>95</v>
      </c>
      <c r="E255" s="236"/>
      <c r="F255" s="136">
        <v>540</v>
      </c>
      <c r="G255" s="151">
        <v>270</v>
      </c>
      <c r="H255" s="1"/>
    </row>
    <row r="256" spans="2:8" ht="15">
      <c r="B256" s="92" t="s">
        <v>315</v>
      </c>
      <c r="C256" s="117">
        <v>9789505348138</v>
      </c>
      <c r="D256" s="235" t="s">
        <v>316</v>
      </c>
      <c r="E256" s="236"/>
      <c r="F256" s="136">
        <v>540</v>
      </c>
      <c r="G256" s="151">
        <v>270</v>
      </c>
      <c r="H256" s="1"/>
    </row>
    <row r="257" spans="2:8" ht="15">
      <c r="B257" s="92" t="s">
        <v>43</v>
      </c>
      <c r="C257" s="117">
        <v>9789505348978</v>
      </c>
      <c r="D257" s="235" t="s">
        <v>516</v>
      </c>
      <c r="E257" s="236"/>
      <c r="F257" s="136">
        <v>590</v>
      </c>
      <c r="G257" s="151">
        <v>295</v>
      </c>
      <c r="H257" s="1"/>
    </row>
    <row r="258" spans="2:8" ht="15">
      <c r="B258" s="92" t="s">
        <v>67</v>
      </c>
      <c r="C258" s="117">
        <v>9789505345755</v>
      </c>
      <c r="D258" s="235" t="s">
        <v>517</v>
      </c>
      <c r="E258" s="236"/>
      <c r="F258" s="136">
        <v>490</v>
      </c>
      <c r="G258" s="151">
        <v>245</v>
      </c>
      <c r="H258" s="1"/>
    </row>
    <row r="259" spans="2:8" ht="15">
      <c r="B259" s="92" t="s">
        <v>68</v>
      </c>
      <c r="C259" s="117">
        <v>9789505345779</v>
      </c>
      <c r="D259" s="235" t="s">
        <v>111</v>
      </c>
      <c r="E259" s="236"/>
      <c r="F259" s="136">
        <v>490</v>
      </c>
      <c r="G259" s="151">
        <v>245</v>
      </c>
      <c r="H259" s="1"/>
    </row>
    <row r="260" spans="2:8" ht="15">
      <c r="B260" s="92" t="s">
        <v>55</v>
      </c>
      <c r="C260" s="117">
        <v>9789873500701</v>
      </c>
      <c r="D260" s="235" t="s">
        <v>518</v>
      </c>
      <c r="E260" s="236"/>
      <c r="F260" s="136">
        <v>590</v>
      </c>
      <c r="G260" s="151">
        <v>295</v>
      </c>
      <c r="H260" s="1"/>
    </row>
    <row r="261" spans="2:8" ht="15">
      <c r="B261" s="92" t="s">
        <v>45</v>
      </c>
      <c r="C261" s="117">
        <v>9789505349234</v>
      </c>
      <c r="D261" s="235" t="s">
        <v>98</v>
      </c>
      <c r="E261" s="236"/>
      <c r="F261" s="136">
        <v>590</v>
      </c>
      <c r="G261" s="151">
        <v>295</v>
      </c>
      <c r="H261" s="1"/>
    </row>
    <row r="262" spans="2:8" ht="15">
      <c r="B262" s="92" t="s">
        <v>69</v>
      </c>
      <c r="C262" s="117">
        <v>9789505346165</v>
      </c>
      <c r="D262" s="235" t="s">
        <v>519</v>
      </c>
      <c r="E262" s="236"/>
      <c r="F262" s="136">
        <v>580</v>
      </c>
      <c r="G262" s="151">
        <v>290</v>
      </c>
      <c r="H262" s="1"/>
    </row>
    <row r="263" spans="2:8" ht="15">
      <c r="B263" s="92" t="s">
        <v>70</v>
      </c>
      <c r="C263" s="117">
        <v>9789505346516</v>
      </c>
      <c r="D263" s="235" t="s">
        <v>520</v>
      </c>
      <c r="E263" s="236"/>
      <c r="F263" s="136">
        <v>580</v>
      </c>
      <c r="G263" s="151">
        <v>290</v>
      </c>
      <c r="H263" s="1"/>
    </row>
    <row r="264" spans="2:8" ht="15">
      <c r="B264" s="92" t="s">
        <v>47</v>
      </c>
      <c r="C264" s="117">
        <v>9789505349654</v>
      </c>
      <c r="D264" s="235" t="s">
        <v>100</v>
      </c>
      <c r="E264" s="236"/>
      <c r="F264" s="136">
        <v>580</v>
      </c>
      <c r="G264" s="151">
        <v>290</v>
      </c>
      <c r="H264" s="1"/>
    </row>
    <row r="265" spans="2:8" ht="15">
      <c r="B265" s="92" t="s">
        <v>48</v>
      </c>
      <c r="C265" s="117">
        <v>9789873500862</v>
      </c>
      <c r="D265" s="235" t="s">
        <v>101</v>
      </c>
      <c r="E265" s="236"/>
      <c r="F265" s="136">
        <v>580</v>
      </c>
      <c r="G265" s="151">
        <v>290</v>
      </c>
      <c r="H265" s="1"/>
    </row>
    <row r="266" spans="2:8" ht="15">
      <c r="B266" s="92" t="s">
        <v>52</v>
      </c>
      <c r="C266" s="117">
        <v>9789505349951</v>
      </c>
      <c r="D266" s="235" t="s">
        <v>521</v>
      </c>
      <c r="E266" s="236"/>
      <c r="F266" s="136">
        <v>590</v>
      </c>
      <c r="G266" s="151">
        <v>295</v>
      </c>
      <c r="H266" s="1"/>
    </row>
    <row r="267" spans="2:8" ht="15">
      <c r="B267" s="92" t="s">
        <v>53</v>
      </c>
      <c r="C267" s="117">
        <v>9789505349968</v>
      </c>
      <c r="D267" s="235" t="s">
        <v>522</v>
      </c>
      <c r="E267" s="236"/>
      <c r="F267" s="136">
        <v>590</v>
      </c>
      <c r="G267" s="151">
        <v>295</v>
      </c>
      <c r="H267" s="1"/>
    </row>
    <row r="268" spans="2:8" ht="15">
      <c r="B268" s="92" t="s">
        <v>54</v>
      </c>
      <c r="C268" s="117">
        <v>9789505349975</v>
      </c>
      <c r="D268" s="235" t="s">
        <v>523</v>
      </c>
      <c r="E268" s="236"/>
      <c r="F268" s="136">
        <v>590</v>
      </c>
      <c r="G268" s="151">
        <v>295</v>
      </c>
      <c r="H268" s="1"/>
    </row>
    <row r="269" spans="2:8" ht="15">
      <c r="B269" s="92" t="s">
        <v>59</v>
      </c>
      <c r="C269" s="117">
        <v>9789873500688</v>
      </c>
      <c r="D269" s="235" t="s">
        <v>105</v>
      </c>
      <c r="E269" s="236"/>
      <c r="F269" s="136">
        <v>220</v>
      </c>
      <c r="G269" s="151">
        <v>110</v>
      </c>
      <c r="H269" s="1"/>
    </row>
    <row r="270" spans="2:8" ht="15">
      <c r="B270" s="92" t="s">
        <v>60</v>
      </c>
      <c r="C270" s="117">
        <v>9789873501074</v>
      </c>
      <c r="D270" s="235" t="s">
        <v>106</v>
      </c>
      <c r="E270" s="236"/>
      <c r="F270" s="136">
        <v>220</v>
      </c>
      <c r="G270" s="151">
        <v>110</v>
      </c>
      <c r="H270" s="1"/>
    </row>
    <row r="271" spans="2:8" ht="15">
      <c r="B271" s="92" t="s">
        <v>61</v>
      </c>
      <c r="C271" s="117">
        <v>9789873501067</v>
      </c>
      <c r="D271" s="235" t="s">
        <v>107</v>
      </c>
      <c r="E271" s="236"/>
      <c r="F271" s="136">
        <v>220</v>
      </c>
      <c r="G271" s="151">
        <v>110</v>
      </c>
      <c r="H271" s="1"/>
    </row>
    <row r="272" spans="2:8" ht="15">
      <c r="B272" s="92" t="s">
        <v>39</v>
      </c>
      <c r="C272" s="117">
        <v>9789505343201</v>
      </c>
      <c r="D272" s="235" t="s">
        <v>93</v>
      </c>
      <c r="E272" s="236"/>
      <c r="F272" s="136">
        <v>580</v>
      </c>
      <c r="G272" s="151">
        <v>290</v>
      </c>
      <c r="H272" s="1"/>
    </row>
    <row r="273" spans="2:8" ht="15">
      <c r="B273" s="92" t="s">
        <v>56</v>
      </c>
      <c r="C273" s="117">
        <v>9789873500695</v>
      </c>
      <c r="D273" s="235" t="s">
        <v>524</v>
      </c>
      <c r="E273" s="236"/>
      <c r="F273" s="136">
        <v>590</v>
      </c>
      <c r="G273" s="151">
        <v>295</v>
      </c>
      <c r="H273" s="1"/>
    </row>
    <row r="274" spans="2:8" ht="15">
      <c r="B274" s="92" t="s">
        <v>57</v>
      </c>
      <c r="C274" s="117">
        <v>9789873501937</v>
      </c>
      <c r="D274" s="235" t="s">
        <v>525</v>
      </c>
      <c r="E274" s="236"/>
      <c r="F274" s="136">
        <v>590</v>
      </c>
      <c r="G274" s="151">
        <v>295</v>
      </c>
      <c r="H274" s="1"/>
    </row>
    <row r="275" spans="2:8" ht="15">
      <c r="B275" s="92" t="s">
        <v>58</v>
      </c>
      <c r="C275" s="117">
        <v>9789873501166</v>
      </c>
      <c r="D275" s="235" t="s">
        <v>104</v>
      </c>
      <c r="E275" s="236"/>
      <c r="F275" s="136">
        <v>680</v>
      </c>
      <c r="G275" s="151">
        <v>340</v>
      </c>
      <c r="H275" s="1"/>
    </row>
    <row r="276" spans="2:8" ht="15">
      <c r="B276" s="92" t="s">
        <v>62</v>
      </c>
      <c r="C276" s="117"/>
      <c r="D276" s="235" t="s">
        <v>526</v>
      </c>
      <c r="E276" s="236"/>
      <c r="F276" s="136">
        <v>150</v>
      </c>
      <c r="G276" s="151">
        <v>75</v>
      </c>
      <c r="H276" s="1"/>
    </row>
    <row r="277" spans="2:8" ht="15.75" thickBot="1">
      <c r="B277" s="96" t="s">
        <v>63</v>
      </c>
      <c r="C277" s="119"/>
      <c r="D277" s="247" t="s">
        <v>108</v>
      </c>
      <c r="E277" s="248"/>
      <c r="F277" s="141">
        <v>120</v>
      </c>
      <c r="G277" s="154">
        <v>60</v>
      </c>
      <c r="H277" s="1"/>
    </row>
    <row r="278" spans="2:8" ht="15.75" thickBot="1">
      <c r="B278" s="1"/>
      <c r="C278" s="1"/>
      <c r="D278" s="1"/>
      <c r="E278" s="1"/>
      <c r="F278" s="1"/>
      <c r="G278" s="1"/>
      <c r="H278" s="1"/>
    </row>
    <row r="279" spans="2:8" ht="15.75" thickBot="1">
      <c r="B279" s="186" t="s">
        <v>671</v>
      </c>
      <c r="C279" s="187"/>
      <c r="D279" s="187"/>
      <c r="E279" s="187"/>
      <c r="F279" s="187"/>
      <c r="G279" s="188"/>
      <c r="H279" s="1"/>
    </row>
    <row r="280" spans="2:8" ht="36.75" customHeight="1" thickBot="1">
      <c r="B280" s="183" t="s">
        <v>616</v>
      </c>
      <c r="C280" s="184"/>
      <c r="D280" s="184"/>
      <c r="E280" s="184"/>
      <c r="F280" s="184"/>
      <c r="G280" s="185"/>
      <c r="H280" s="1"/>
    </row>
    <row r="281" spans="2:8" ht="15.75" thickBot="1">
      <c r="B281" s="189"/>
      <c r="C281" s="190"/>
      <c r="D281" s="190"/>
      <c r="E281" s="190"/>
      <c r="F281" s="190"/>
      <c r="G281" s="191"/>
      <c r="H281" s="1"/>
    </row>
    <row r="282" spans="2:8" ht="30.75" thickBot="1">
      <c r="B282" s="97" t="s">
        <v>334</v>
      </c>
      <c r="C282" s="97" t="s">
        <v>335</v>
      </c>
      <c r="D282" s="97" t="s">
        <v>336</v>
      </c>
      <c r="E282" s="97" t="s">
        <v>337</v>
      </c>
      <c r="F282" s="98" t="s">
        <v>318</v>
      </c>
      <c r="G282" s="123" t="s">
        <v>668</v>
      </c>
      <c r="H282" s="1"/>
    </row>
    <row r="283" spans="2:8" ht="15.75" customHeight="1" thickBot="1">
      <c r="B283" s="218" t="s">
        <v>527</v>
      </c>
      <c r="C283" s="219"/>
      <c r="D283" s="219"/>
      <c r="E283" s="219"/>
      <c r="F283" s="219"/>
      <c r="G283" s="220"/>
      <c r="H283" s="1"/>
    </row>
    <row r="284" spans="2:8" ht="15.75" thickBot="1">
      <c r="B284" s="102" t="s">
        <v>528</v>
      </c>
      <c r="C284" s="101">
        <v>9789873503726</v>
      </c>
      <c r="D284" s="142" t="s">
        <v>617</v>
      </c>
      <c r="E284" s="143" t="s">
        <v>529</v>
      </c>
      <c r="F284" s="144">
        <v>690</v>
      </c>
      <c r="G284" s="155">
        <v>345</v>
      </c>
      <c r="H284" s="1"/>
    </row>
    <row r="285" spans="2:8" ht="15.75" thickBot="1">
      <c r="B285" s="221" t="s">
        <v>530</v>
      </c>
      <c r="C285" s="222"/>
      <c r="D285" s="222"/>
      <c r="E285" s="222"/>
      <c r="F285" s="222"/>
      <c r="G285" s="223"/>
      <c r="H285" s="1"/>
    </row>
    <row r="286" spans="2:8" ht="15">
      <c r="B286" s="102" t="s">
        <v>332</v>
      </c>
      <c r="C286" s="101">
        <v>9789873500879</v>
      </c>
      <c r="D286" s="86" t="s">
        <v>317</v>
      </c>
      <c r="E286" s="103" t="s">
        <v>531</v>
      </c>
      <c r="F286" s="156">
        <v>590</v>
      </c>
      <c r="G286" s="160">
        <v>295</v>
      </c>
      <c r="H286" s="1"/>
    </row>
    <row r="287" spans="2:8" ht="15">
      <c r="B287" s="58" t="s">
        <v>618</v>
      </c>
      <c r="C287" s="45">
        <v>9789873503429</v>
      </c>
      <c r="D287" s="41" t="s">
        <v>619</v>
      </c>
      <c r="E287" s="99" t="s">
        <v>534</v>
      </c>
      <c r="F287" s="156">
        <v>650</v>
      </c>
      <c r="G287" s="161">
        <v>325</v>
      </c>
      <c r="H287" s="1"/>
    </row>
    <row r="288" spans="2:8" ht="15">
      <c r="B288" s="58" t="s">
        <v>249</v>
      </c>
      <c r="C288" s="45">
        <v>9789873501685</v>
      </c>
      <c r="D288" s="41" t="s">
        <v>532</v>
      </c>
      <c r="E288" s="100" t="s">
        <v>533</v>
      </c>
      <c r="F288" s="157">
        <v>590</v>
      </c>
      <c r="G288" s="161">
        <v>295</v>
      </c>
      <c r="H288" s="1"/>
    </row>
    <row r="289" spans="2:8" ht="15">
      <c r="B289" s="39" t="s">
        <v>236</v>
      </c>
      <c r="C289" s="45">
        <v>9505345429</v>
      </c>
      <c r="D289" s="41" t="s">
        <v>237</v>
      </c>
      <c r="E289" s="100" t="s">
        <v>534</v>
      </c>
      <c r="F289" s="157">
        <v>550</v>
      </c>
      <c r="G289" s="161">
        <v>275</v>
      </c>
      <c r="H289" s="1"/>
    </row>
    <row r="290" spans="2:8" ht="15">
      <c r="B290" s="39" t="s">
        <v>250</v>
      </c>
      <c r="C290" s="101">
        <v>9505343108</v>
      </c>
      <c r="D290" s="41" t="s">
        <v>535</v>
      </c>
      <c r="E290" s="145" t="s">
        <v>536</v>
      </c>
      <c r="F290" s="157">
        <v>490</v>
      </c>
      <c r="G290" s="161">
        <v>245</v>
      </c>
      <c r="H290" s="1"/>
    </row>
    <row r="291" spans="2:8" ht="15">
      <c r="B291" s="39" t="s">
        <v>664</v>
      </c>
      <c r="C291" s="146">
        <v>9789505345397</v>
      </c>
      <c r="D291" s="41" t="s">
        <v>620</v>
      </c>
      <c r="E291" s="100" t="s">
        <v>665</v>
      </c>
      <c r="F291" s="157">
        <v>460</v>
      </c>
      <c r="G291" s="161">
        <v>230</v>
      </c>
      <c r="H291" s="1"/>
    </row>
    <row r="292" spans="2:8" ht="15">
      <c r="B292" s="39" t="s">
        <v>225</v>
      </c>
      <c r="C292" s="45">
        <v>9505341636</v>
      </c>
      <c r="D292" s="41" t="s">
        <v>538</v>
      </c>
      <c r="E292" s="100" t="s">
        <v>537</v>
      </c>
      <c r="F292" s="157">
        <v>850</v>
      </c>
      <c r="G292" s="161">
        <v>425</v>
      </c>
      <c r="H292" s="1"/>
    </row>
    <row r="293" spans="2:8" ht="15">
      <c r="B293" s="39" t="s">
        <v>226</v>
      </c>
      <c r="C293" s="101">
        <v>9505341636</v>
      </c>
      <c r="D293" s="41" t="s">
        <v>539</v>
      </c>
      <c r="E293" s="145" t="s">
        <v>537</v>
      </c>
      <c r="F293" s="157">
        <v>850</v>
      </c>
      <c r="G293" s="161">
        <v>425</v>
      </c>
      <c r="H293" s="1"/>
    </row>
    <row r="294" spans="2:8" ht="15">
      <c r="B294" s="39" t="s">
        <v>227</v>
      </c>
      <c r="C294" s="45">
        <v>9505341636</v>
      </c>
      <c r="D294" s="41" t="s">
        <v>540</v>
      </c>
      <c r="E294" s="100" t="s">
        <v>537</v>
      </c>
      <c r="F294" s="157">
        <v>850</v>
      </c>
      <c r="G294" s="161">
        <v>425</v>
      </c>
      <c r="H294" s="1"/>
    </row>
    <row r="295" spans="2:8" ht="15.75" thickBot="1">
      <c r="B295" s="102" t="s">
        <v>254</v>
      </c>
      <c r="C295" s="101">
        <v>9509064025</v>
      </c>
      <c r="D295" s="142" t="s">
        <v>255</v>
      </c>
      <c r="E295" s="143" t="s">
        <v>541</v>
      </c>
      <c r="F295" s="158">
        <v>470</v>
      </c>
      <c r="G295" s="162">
        <v>235</v>
      </c>
      <c r="H295" s="1"/>
    </row>
    <row r="296" spans="2:8" ht="15.75" thickBot="1">
      <c r="B296" s="221" t="s">
        <v>542</v>
      </c>
      <c r="C296" s="222"/>
      <c r="D296" s="222"/>
      <c r="E296" s="222"/>
      <c r="F296" s="222"/>
      <c r="G296" s="224"/>
      <c r="H296" s="1"/>
    </row>
    <row r="297" spans="2:8" ht="15">
      <c r="B297" s="102" t="s">
        <v>229</v>
      </c>
      <c r="C297" s="101">
        <v>9505342756</v>
      </c>
      <c r="D297" s="86" t="s">
        <v>543</v>
      </c>
      <c r="E297" s="103" t="s">
        <v>544</v>
      </c>
      <c r="F297" s="156">
        <v>590</v>
      </c>
      <c r="G297" s="160">
        <v>295</v>
      </c>
      <c r="H297" s="1"/>
    </row>
    <row r="298" spans="2:8" ht="15">
      <c r="B298" s="58" t="s">
        <v>230</v>
      </c>
      <c r="C298" s="45">
        <v>9505342772</v>
      </c>
      <c r="D298" s="41" t="s">
        <v>231</v>
      </c>
      <c r="E298" s="99" t="s">
        <v>545</v>
      </c>
      <c r="F298" s="156">
        <v>550</v>
      </c>
      <c r="G298" s="161">
        <v>275</v>
      </c>
      <c r="H298" s="1"/>
    </row>
    <row r="299" spans="2:8" ht="15">
      <c r="B299" s="58" t="s">
        <v>232</v>
      </c>
      <c r="C299" s="45">
        <v>9505343825</v>
      </c>
      <c r="D299" s="41" t="s">
        <v>233</v>
      </c>
      <c r="E299" s="100" t="s">
        <v>546</v>
      </c>
      <c r="F299" s="157">
        <v>550</v>
      </c>
      <c r="G299" s="161">
        <v>275</v>
      </c>
      <c r="H299" s="1"/>
    </row>
    <row r="300" spans="2:8" ht="15">
      <c r="B300" s="39" t="s">
        <v>234</v>
      </c>
      <c r="C300" s="45">
        <v>9505344953</v>
      </c>
      <c r="D300" s="41" t="s">
        <v>235</v>
      </c>
      <c r="E300" s="100" t="s">
        <v>547</v>
      </c>
      <c r="F300" s="157">
        <v>550</v>
      </c>
      <c r="G300" s="161">
        <v>275</v>
      </c>
      <c r="H300" s="1"/>
    </row>
    <row r="301" spans="2:8" ht="15">
      <c r="B301" s="39" t="s">
        <v>247</v>
      </c>
      <c r="C301" s="101">
        <v>9505345402</v>
      </c>
      <c r="D301" s="41" t="s">
        <v>248</v>
      </c>
      <c r="E301" s="99" t="s">
        <v>548</v>
      </c>
      <c r="F301" s="157">
        <v>400</v>
      </c>
      <c r="G301" s="161">
        <v>200</v>
      </c>
      <c r="H301" s="1"/>
    </row>
    <row r="302" spans="2:8" ht="15">
      <c r="B302" s="39" t="s">
        <v>238</v>
      </c>
      <c r="C302" s="45">
        <v>9505347960</v>
      </c>
      <c r="D302" s="41" t="s">
        <v>549</v>
      </c>
      <c r="E302" s="100" t="s">
        <v>550</v>
      </c>
      <c r="F302" s="157">
        <v>590</v>
      </c>
      <c r="G302" s="161">
        <v>295</v>
      </c>
      <c r="H302" s="1"/>
    </row>
    <row r="303" spans="2:8" ht="15">
      <c r="B303" s="39" t="s">
        <v>239</v>
      </c>
      <c r="C303" s="101">
        <v>9789505349104</v>
      </c>
      <c r="D303" s="41" t="s">
        <v>240</v>
      </c>
      <c r="E303" s="145" t="s">
        <v>544</v>
      </c>
      <c r="F303" s="157">
        <v>550</v>
      </c>
      <c r="G303" s="161">
        <v>275</v>
      </c>
      <c r="H303" s="1"/>
    </row>
    <row r="304" spans="2:8" ht="15.75" thickBot="1">
      <c r="B304" s="58" t="s">
        <v>241</v>
      </c>
      <c r="C304" s="64"/>
      <c r="D304" s="60" t="s">
        <v>551</v>
      </c>
      <c r="E304" s="104" t="s">
        <v>544</v>
      </c>
      <c r="F304" s="158">
        <v>1750</v>
      </c>
      <c r="G304" s="162">
        <v>875</v>
      </c>
      <c r="H304" s="1"/>
    </row>
    <row r="305" spans="2:8" ht="15.75" thickBot="1">
      <c r="B305" s="221" t="s">
        <v>552</v>
      </c>
      <c r="C305" s="222"/>
      <c r="D305" s="222"/>
      <c r="E305" s="222"/>
      <c r="F305" s="222"/>
      <c r="G305" s="224"/>
      <c r="H305" s="1"/>
    </row>
    <row r="306" spans="2:8" ht="15">
      <c r="B306" s="102" t="s">
        <v>621</v>
      </c>
      <c r="C306" s="101">
        <v>9789505343737</v>
      </c>
      <c r="D306" s="86" t="s">
        <v>622</v>
      </c>
      <c r="E306" s="103" t="s">
        <v>554</v>
      </c>
      <c r="F306" s="156">
        <v>550</v>
      </c>
      <c r="G306" s="160">
        <v>275</v>
      </c>
      <c r="H306" s="1"/>
    </row>
    <row r="307" spans="2:8" ht="15">
      <c r="B307" s="58" t="s">
        <v>623</v>
      </c>
      <c r="C307" s="45">
        <v>9789505343744</v>
      </c>
      <c r="D307" s="41" t="s">
        <v>624</v>
      </c>
      <c r="E307" s="100" t="s">
        <v>554</v>
      </c>
      <c r="F307" s="156">
        <v>550</v>
      </c>
      <c r="G307" s="161">
        <v>275</v>
      </c>
      <c r="H307" s="1"/>
    </row>
    <row r="308" spans="2:8" ht="15">
      <c r="B308" s="58" t="s">
        <v>625</v>
      </c>
      <c r="C308" s="45">
        <v>9789505343751</v>
      </c>
      <c r="D308" s="41" t="s">
        <v>626</v>
      </c>
      <c r="E308" s="100" t="s">
        <v>554</v>
      </c>
      <c r="F308" s="157">
        <v>550</v>
      </c>
      <c r="G308" s="161">
        <v>275</v>
      </c>
      <c r="H308" s="1"/>
    </row>
    <row r="309" spans="2:8" ht="15">
      <c r="B309" s="39" t="s">
        <v>627</v>
      </c>
      <c r="C309" s="45">
        <v>9789505343768</v>
      </c>
      <c r="D309" s="41" t="s">
        <v>628</v>
      </c>
      <c r="E309" s="100" t="s">
        <v>554</v>
      </c>
      <c r="F309" s="157">
        <v>550</v>
      </c>
      <c r="G309" s="161">
        <v>275</v>
      </c>
      <c r="H309" s="1"/>
    </row>
    <row r="310" spans="2:8" ht="15">
      <c r="B310" s="39" t="s">
        <v>629</v>
      </c>
      <c r="C310" s="101">
        <v>9789505343775</v>
      </c>
      <c r="D310" s="41" t="s">
        <v>630</v>
      </c>
      <c r="E310" s="100" t="s">
        <v>554</v>
      </c>
      <c r="F310" s="157">
        <v>550</v>
      </c>
      <c r="G310" s="161">
        <v>275</v>
      </c>
      <c r="H310" s="1"/>
    </row>
    <row r="311" spans="2:8" ht="15">
      <c r="B311" s="39" t="s">
        <v>631</v>
      </c>
      <c r="C311" s="45">
        <v>9789505343782</v>
      </c>
      <c r="D311" s="41" t="s">
        <v>632</v>
      </c>
      <c r="E311" s="100" t="s">
        <v>554</v>
      </c>
      <c r="F311" s="157">
        <v>550</v>
      </c>
      <c r="G311" s="161">
        <v>275</v>
      </c>
      <c r="H311" s="1"/>
    </row>
    <row r="312" spans="2:8" ht="15">
      <c r="B312" s="39" t="s">
        <v>218</v>
      </c>
      <c r="C312" s="101">
        <v>9505343795</v>
      </c>
      <c r="D312" s="41" t="s">
        <v>553</v>
      </c>
      <c r="E312" s="100" t="s">
        <v>554</v>
      </c>
      <c r="F312" s="157">
        <v>550</v>
      </c>
      <c r="G312" s="161">
        <v>275</v>
      </c>
      <c r="H312" s="1"/>
    </row>
    <row r="313" spans="2:8" ht="15">
      <c r="B313" s="39" t="s">
        <v>663</v>
      </c>
      <c r="C313" s="101"/>
      <c r="D313" s="41" t="s">
        <v>633</v>
      </c>
      <c r="E313" s="100" t="s">
        <v>554</v>
      </c>
      <c r="F313" s="157">
        <v>2100</v>
      </c>
      <c r="G313" s="161">
        <v>1050</v>
      </c>
      <c r="H313" s="1"/>
    </row>
    <row r="314" spans="2:8" ht="15">
      <c r="B314" s="39" t="s">
        <v>219</v>
      </c>
      <c r="C314" s="45">
        <v>9505346018</v>
      </c>
      <c r="D314" s="41" t="s">
        <v>220</v>
      </c>
      <c r="E314" s="100" t="s">
        <v>555</v>
      </c>
      <c r="F314" s="157">
        <v>295</v>
      </c>
      <c r="G314" s="161">
        <v>147.5</v>
      </c>
      <c r="H314" s="1"/>
    </row>
    <row r="315" spans="2:8" ht="15">
      <c r="B315" s="39" t="s">
        <v>221</v>
      </c>
      <c r="C315" s="47">
        <v>9789505346004</v>
      </c>
      <c r="D315" s="41" t="s">
        <v>222</v>
      </c>
      <c r="E315" s="99" t="s">
        <v>555</v>
      </c>
      <c r="F315" s="157">
        <v>295</v>
      </c>
      <c r="G315" s="161">
        <v>147.5</v>
      </c>
      <c r="H315" s="1"/>
    </row>
    <row r="316" spans="2:8" ht="15.75" thickBot="1">
      <c r="B316" s="102" t="s">
        <v>223</v>
      </c>
      <c r="C316" s="101">
        <v>9789505349708</v>
      </c>
      <c r="D316" s="142" t="s">
        <v>224</v>
      </c>
      <c r="E316" s="143" t="s">
        <v>555</v>
      </c>
      <c r="F316" s="159">
        <v>295</v>
      </c>
      <c r="G316" s="162">
        <v>147.5</v>
      </c>
      <c r="H316" s="1"/>
    </row>
    <row r="317" spans="2:8" ht="15.75" thickBot="1">
      <c r="B317" s="221" t="s">
        <v>556</v>
      </c>
      <c r="C317" s="222"/>
      <c r="D317" s="222"/>
      <c r="E317" s="222"/>
      <c r="F317" s="222"/>
      <c r="G317" s="224"/>
      <c r="H317" s="1"/>
    </row>
    <row r="318" spans="2:8" ht="15">
      <c r="B318" s="102" t="s">
        <v>228</v>
      </c>
      <c r="C318" s="101">
        <v>9505343418</v>
      </c>
      <c r="D318" s="86" t="s">
        <v>557</v>
      </c>
      <c r="E318" s="103" t="s">
        <v>558</v>
      </c>
      <c r="F318" s="156">
        <v>540</v>
      </c>
      <c r="G318" s="160">
        <v>270</v>
      </c>
      <c r="H318" s="1"/>
    </row>
    <row r="319" spans="2:8" ht="15">
      <c r="B319" s="58" t="s">
        <v>243</v>
      </c>
      <c r="C319" s="45">
        <v>9789505349715</v>
      </c>
      <c r="D319" s="41" t="s">
        <v>559</v>
      </c>
      <c r="E319" s="99" t="s">
        <v>560</v>
      </c>
      <c r="F319" s="156">
        <v>420</v>
      </c>
      <c r="G319" s="161">
        <v>210</v>
      </c>
      <c r="H319" s="1"/>
    </row>
    <row r="320" spans="2:8" ht="15">
      <c r="B320" s="58" t="s">
        <v>246</v>
      </c>
      <c r="C320" s="45">
        <v>9505347138</v>
      </c>
      <c r="D320" s="41" t="s">
        <v>561</v>
      </c>
      <c r="E320" s="100" t="s">
        <v>562</v>
      </c>
      <c r="F320" s="157">
        <v>420</v>
      </c>
      <c r="G320" s="161">
        <v>210</v>
      </c>
      <c r="H320" s="1"/>
    </row>
    <row r="321" spans="2:8" ht="15">
      <c r="B321" s="39" t="s">
        <v>244</v>
      </c>
      <c r="C321" s="45">
        <v>9505346034</v>
      </c>
      <c r="D321" s="41" t="s">
        <v>242</v>
      </c>
      <c r="E321" s="100" t="s">
        <v>563</v>
      </c>
      <c r="F321" s="157">
        <v>320</v>
      </c>
      <c r="G321" s="161">
        <v>160</v>
      </c>
      <c r="H321" s="1"/>
    </row>
    <row r="322" spans="2:8" ht="15">
      <c r="B322" s="39" t="s">
        <v>245</v>
      </c>
      <c r="C322" s="101">
        <v>9505346042</v>
      </c>
      <c r="D322" s="41" t="s">
        <v>564</v>
      </c>
      <c r="E322" s="99" t="s">
        <v>563</v>
      </c>
      <c r="F322" s="157">
        <v>320</v>
      </c>
      <c r="G322" s="161">
        <v>160</v>
      </c>
      <c r="H322" s="1"/>
    </row>
    <row r="323" spans="2:8" ht="15">
      <c r="B323" s="39" t="s">
        <v>251</v>
      </c>
      <c r="C323" s="45">
        <v>9505344066</v>
      </c>
      <c r="D323" s="41" t="s">
        <v>565</v>
      </c>
      <c r="E323" s="100" t="s">
        <v>566</v>
      </c>
      <c r="F323" s="157">
        <v>220</v>
      </c>
      <c r="G323" s="161">
        <v>110</v>
      </c>
      <c r="H323" s="1"/>
    </row>
    <row r="324" spans="2:8" ht="15">
      <c r="B324" s="39" t="s">
        <v>252</v>
      </c>
      <c r="C324" s="101">
        <v>9505344082</v>
      </c>
      <c r="D324" s="41" t="s">
        <v>567</v>
      </c>
      <c r="E324" s="145" t="s">
        <v>568</v>
      </c>
      <c r="F324" s="157">
        <v>220</v>
      </c>
      <c r="G324" s="161">
        <v>110</v>
      </c>
      <c r="H324" s="1"/>
    </row>
    <row r="325" spans="2:8" ht="15.75" thickBot="1">
      <c r="B325" s="58" t="s">
        <v>253</v>
      </c>
      <c r="C325" s="64">
        <v>9789505344048</v>
      </c>
      <c r="D325" s="60" t="s">
        <v>569</v>
      </c>
      <c r="E325" s="104" t="s">
        <v>570</v>
      </c>
      <c r="F325" s="158">
        <v>220</v>
      </c>
      <c r="G325" s="162">
        <v>110</v>
      </c>
      <c r="H325" s="1"/>
    </row>
    <row r="326" spans="2:8" ht="15.75" thickBot="1">
      <c r="B326" s="225"/>
      <c r="C326" s="226"/>
      <c r="D326" s="226"/>
      <c r="E326" s="226"/>
      <c r="F326" s="226"/>
      <c r="G326" s="227"/>
      <c r="H326" s="1"/>
    </row>
    <row r="327" spans="2:8" ht="15" customHeight="1">
      <c r="B327" s="196" t="s">
        <v>503</v>
      </c>
      <c r="C327" s="197"/>
      <c r="D327" s="197"/>
      <c r="E327" s="197"/>
      <c r="F327" s="197"/>
      <c r="G327" s="198"/>
      <c r="H327" s="1"/>
    </row>
    <row r="328" spans="2:8" ht="30" customHeight="1" thickBot="1">
      <c r="B328" s="199" t="s">
        <v>672</v>
      </c>
      <c r="C328" s="200"/>
      <c r="D328" s="200"/>
      <c r="E328" s="200"/>
      <c r="F328" s="200"/>
      <c r="G328" s="201"/>
      <c r="H328" s="1"/>
    </row>
    <row r="329" spans="2:8" ht="15">
      <c r="B329" s="1"/>
      <c r="C329" s="1"/>
      <c r="D329" s="1"/>
      <c r="E329" s="1"/>
      <c r="F329" s="1"/>
      <c r="G329" s="1"/>
      <c r="H329" s="1"/>
    </row>
    <row r="330" spans="2:8" ht="15">
      <c r="B330" s="1"/>
      <c r="C330" s="1"/>
      <c r="D330" s="1"/>
      <c r="E330" s="1"/>
      <c r="F330" s="1"/>
      <c r="G330" s="1"/>
      <c r="H330" s="1"/>
    </row>
    <row r="331" spans="2:8" ht="15">
      <c r="B331" s="1"/>
      <c r="C331" s="1"/>
      <c r="D331" s="1"/>
      <c r="E331" s="1"/>
      <c r="F331" s="1"/>
      <c r="G331" s="1"/>
      <c r="H331" s="1"/>
    </row>
    <row r="332" spans="2:8" ht="15">
      <c r="B332" s="1"/>
      <c r="C332" s="1"/>
      <c r="D332" s="1"/>
      <c r="E332" s="1"/>
      <c r="F332" s="1"/>
      <c r="G332" s="1"/>
      <c r="H332" s="1"/>
    </row>
    <row r="333" spans="2:8" ht="15">
      <c r="B333" s="1"/>
      <c r="C333" s="1"/>
      <c r="D333" s="1"/>
      <c r="E333" s="1"/>
      <c r="F333" s="1"/>
      <c r="G333" s="1"/>
      <c r="H333" s="1"/>
    </row>
    <row r="334" spans="2:8" ht="15">
      <c r="B334" s="1"/>
      <c r="C334" s="1"/>
      <c r="D334" s="1"/>
      <c r="E334" s="1"/>
      <c r="F334" s="1"/>
      <c r="G334" s="1"/>
      <c r="H334" s="1"/>
    </row>
    <row r="335" spans="2:8" ht="15">
      <c r="B335" s="1"/>
      <c r="C335" s="1"/>
      <c r="D335" s="1"/>
      <c r="E335" s="1"/>
      <c r="F335" s="1"/>
      <c r="G335" s="1"/>
      <c r="H335" s="1"/>
    </row>
    <row r="336" spans="2:8" ht="15">
      <c r="B336" s="1"/>
      <c r="C336" s="1"/>
      <c r="D336" s="1"/>
      <c r="E336" s="1"/>
      <c r="F336" s="1"/>
      <c r="G336" s="1"/>
      <c r="H336" s="1"/>
    </row>
    <row r="337" spans="2:8" ht="15">
      <c r="B337" s="1"/>
      <c r="C337" s="1"/>
      <c r="D337" s="1"/>
      <c r="E337" s="1"/>
      <c r="F337" s="1"/>
      <c r="G337" s="1"/>
      <c r="H337" s="1"/>
    </row>
    <row r="338" spans="2:8" ht="15">
      <c r="B338" s="1"/>
      <c r="C338" s="1"/>
      <c r="D338" s="1"/>
      <c r="E338" s="1"/>
      <c r="F338" s="1"/>
      <c r="G338" s="1"/>
      <c r="H338" s="1"/>
    </row>
    <row r="339" spans="2:8" ht="15">
      <c r="B339" s="1"/>
      <c r="C339" s="1"/>
      <c r="D339" s="1"/>
      <c r="E339" s="1"/>
      <c r="F339" s="1"/>
      <c r="G339" s="1"/>
      <c r="H339" s="1"/>
    </row>
    <row r="340" spans="2:8" ht="15">
      <c r="B340" s="1"/>
      <c r="C340" s="1"/>
      <c r="D340" s="1"/>
      <c r="E340" s="1"/>
      <c r="F340" s="1"/>
      <c r="G340" s="1"/>
      <c r="H340" s="1"/>
    </row>
    <row r="341" spans="2:8" ht="15">
      <c r="B341" s="1"/>
      <c r="C341" s="1"/>
      <c r="D341" s="1"/>
      <c r="E341" s="1"/>
      <c r="F341" s="1"/>
      <c r="G341" s="1"/>
      <c r="H341" s="1"/>
    </row>
    <row r="342" spans="2:8" ht="15">
      <c r="B342" s="1"/>
      <c r="C342" s="1"/>
      <c r="D342" s="1"/>
      <c r="E342" s="1"/>
      <c r="F342" s="1"/>
      <c r="G342" s="1"/>
      <c r="H342" s="1"/>
    </row>
    <row r="343" spans="2:8" ht="15">
      <c r="B343" s="1"/>
      <c r="C343" s="1"/>
      <c r="D343" s="1"/>
      <c r="E343" s="1"/>
      <c r="F343" s="1"/>
      <c r="G343" s="1"/>
      <c r="H343" s="1"/>
    </row>
    <row r="344" spans="2:8" ht="15">
      <c r="B344" s="1"/>
      <c r="C344" s="1"/>
      <c r="D344" s="1"/>
      <c r="E344" s="1"/>
      <c r="F344" s="1"/>
      <c r="G344" s="1"/>
      <c r="H344" s="1"/>
    </row>
    <row r="345" spans="2:8" ht="15">
      <c r="B345" s="1"/>
      <c r="C345" s="1"/>
      <c r="D345" s="1"/>
      <c r="E345" s="1"/>
      <c r="F345" s="1"/>
      <c r="G345" s="1"/>
      <c r="H345" s="1"/>
    </row>
    <row r="346" spans="2:8" ht="15">
      <c r="B346" s="1"/>
      <c r="C346" s="1"/>
      <c r="D346" s="1"/>
      <c r="E346" s="1"/>
      <c r="F346" s="1"/>
      <c r="G346" s="1"/>
      <c r="H346" s="1"/>
    </row>
    <row r="347" spans="2:8" ht="15">
      <c r="B347" s="1"/>
      <c r="C347" s="1"/>
      <c r="D347" s="1"/>
      <c r="E347" s="1"/>
      <c r="F347" s="1"/>
      <c r="G347" s="1"/>
      <c r="H347" s="1"/>
    </row>
    <row r="348" spans="2:8" ht="15">
      <c r="B348" s="1"/>
      <c r="C348" s="1"/>
      <c r="D348" s="1"/>
      <c r="E348" s="1"/>
      <c r="F348" s="1"/>
      <c r="G348" s="1"/>
      <c r="H348" s="1"/>
    </row>
    <row r="349" spans="2:8" ht="15">
      <c r="B349" s="1"/>
      <c r="C349" s="1"/>
      <c r="D349" s="1"/>
      <c r="E349" s="1"/>
      <c r="F349" s="1"/>
      <c r="G349" s="1"/>
      <c r="H349" s="1"/>
    </row>
    <row r="350" spans="2:8" ht="15">
      <c r="B350" s="1"/>
      <c r="C350" s="1"/>
      <c r="D350" s="1"/>
      <c r="E350" s="1"/>
      <c r="F350" s="1"/>
      <c r="G350" s="1"/>
      <c r="H350" s="1"/>
    </row>
    <row r="351" spans="2:8" ht="15">
      <c r="B351" s="1"/>
      <c r="C351" s="1"/>
      <c r="D351" s="1"/>
      <c r="E351" s="1"/>
      <c r="F351" s="1"/>
      <c r="G351" s="1"/>
      <c r="H351" s="1"/>
    </row>
    <row r="352" spans="2:8" ht="15">
      <c r="B352" s="1"/>
      <c r="C352" s="1"/>
      <c r="D352" s="1"/>
      <c r="E352" s="1"/>
      <c r="F352" s="1"/>
      <c r="G352" s="1"/>
      <c r="H352" s="1"/>
    </row>
    <row r="353" spans="2:8" ht="15">
      <c r="B353" s="1"/>
      <c r="C353" s="1"/>
      <c r="D353" s="1"/>
      <c r="E353" s="1"/>
      <c r="F353" s="1"/>
      <c r="G353" s="1"/>
      <c r="H353" s="1"/>
    </row>
    <row r="354" spans="2:8" ht="15">
      <c r="B354" s="1"/>
      <c r="C354" s="1"/>
      <c r="D354" s="1"/>
      <c r="E354" s="1"/>
      <c r="F354" s="1"/>
      <c r="G354" s="1"/>
      <c r="H354" s="1"/>
    </row>
    <row r="355" spans="2:8" ht="15">
      <c r="B355" s="1"/>
      <c r="C355" s="1"/>
      <c r="D355" s="1"/>
      <c r="E355" s="1"/>
      <c r="F355" s="1"/>
      <c r="G355" s="1"/>
      <c r="H355" s="1"/>
    </row>
    <row r="356" spans="2:8" ht="15">
      <c r="B356" s="1"/>
      <c r="C356" s="1"/>
      <c r="D356" s="1"/>
      <c r="E356" s="1"/>
      <c r="F356" s="1"/>
      <c r="G356" s="1"/>
      <c r="H356" s="1"/>
    </row>
    <row r="357" spans="2:8" ht="15">
      <c r="B357" s="1"/>
      <c r="C357" s="1"/>
      <c r="D357" s="1"/>
      <c r="E357" s="1"/>
      <c r="F357" s="1"/>
      <c r="G357" s="1"/>
      <c r="H357" s="1"/>
    </row>
    <row r="358" spans="2:8" ht="15">
      <c r="B358" s="1"/>
      <c r="C358" s="1"/>
      <c r="D358" s="1"/>
      <c r="E358" s="1"/>
      <c r="F358" s="1"/>
      <c r="G358" s="1"/>
      <c r="H358" s="1"/>
    </row>
    <row r="359" spans="2:8" ht="15">
      <c r="B359" s="1"/>
      <c r="C359" s="1"/>
      <c r="D359" s="1"/>
      <c r="E359" s="1"/>
      <c r="F359" s="1"/>
      <c r="G359" s="1"/>
      <c r="H359" s="1"/>
    </row>
    <row r="360" spans="2:8" ht="15">
      <c r="B360" s="1"/>
      <c r="C360" s="1"/>
      <c r="D360" s="1"/>
      <c r="E360" s="1"/>
      <c r="F360" s="1"/>
      <c r="G360" s="1"/>
      <c r="H360" s="1"/>
    </row>
    <row r="361" spans="2:8" ht="15">
      <c r="B361" s="1"/>
      <c r="C361" s="1"/>
      <c r="D361" s="1"/>
      <c r="E361" s="1"/>
      <c r="F361" s="1"/>
      <c r="G361" s="1"/>
      <c r="H361" s="1"/>
    </row>
    <row r="362" spans="2:8" ht="15">
      <c r="B362" s="1"/>
      <c r="C362" s="1"/>
      <c r="D362" s="1"/>
      <c r="E362" s="1"/>
      <c r="F362" s="1"/>
      <c r="G362" s="1"/>
      <c r="H362" s="1"/>
    </row>
    <row r="363" spans="2:8" ht="15">
      <c r="B363" s="1"/>
      <c r="C363" s="1"/>
      <c r="D363" s="1"/>
      <c r="E363" s="1"/>
      <c r="F363" s="1"/>
      <c r="G363" s="1"/>
      <c r="H363" s="1"/>
    </row>
    <row r="364" spans="2:8" ht="15">
      <c r="B364" s="1"/>
      <c r="C364" s="1"/>
      <c r="D364" s="1"/>
      <c r="E364" s="1"/>
      <c r="F364" s="1"/>
      <c r="G364" s="1"/>
      <c r="H364" s="1"/>
    </row>
    <row r="365" spans="2:8" ht="15">
      <c r="B365" s="1"/>
      <c r="C365" s="1"/>
      <c r="D365" s="1"/>
      <c r="E365" s="1"/>
      <c r="F365" s="1"/>
      <c r="G365" s="1"/>
      <c r="H365" s="1"/>
    </row>
    <row r="366" spans="2:8" ht="15">
      <c r="B366" s="1"/>
      <c r="C366" s="1"/>
      <c r="D366" s="1"/>
      <c r="E366" s="1"/>
      <c r="F366" s="1"/>
      <c r="G366" s="1"/>
      <c r="H366" s="1"/>
    </row>
    <row r="367" spans="2:8" ht="15">
      <c r="B367" s="1"/>
      <c r="C367" s="1"/>
      <c r="D367" s="1"/>
      <c r="E367" s="1"/>
      <c r="F367" s="1"/>
      <c r="G367" s="1"/>
      <c r="H367" s="1"/>
    </row>
    <row r="368" spans="2:8" ht="15">
      <c r="B368" s="1"/>
      <c r="C368" s="1"/>
      <c r="D368" s="1"/>
      <c r="E368" s="1"/>
      <c r="F368" s="1"/>
      <c r="G368" s="1"/>
      <c r="H368" s="1"/>
    </row>
    <row r="369" spans="2:8" ht="15">
      <c r="B369" s="1"/>
      <c r="C369" s="1"/>
      <c r="D369" s="1"/>
      <c r="E369" s="1"/>
      <c r="F369" s="1"/>
      <c r="G369" s="1"/>
      <c r="H369" s="1"/>
    </row>
    <row r="370" spans="2:8" ht="15">
      <c r="B370" s="1"/>
      <c r="C370" s="1"/>
      <c r="D370" s="1"/>
      <c r="E370" s="1"/>
      <c r="F370" s="1"/>
      <c r="G370" s="1"/>
      <c r="H370" s="1"/>
    </row>
    <row r="371" spans="2:8" ht="15">
      <c r="B371" s="1"/>
      <c r="C371" s="1"/>
      <c r="D371" s="1"/>
      <c r="E371" s="1"/>
      <c r="F371" s="1"/>
      <c r="G371" s="1"/>
      <c r="H371" s="1"/>
    </row>
    <row r="372" spans="2:8" ht="15">
      <c r="B372" s="1"/>
      <c r="C372" s="1"/>
      <c r="D372" s="1"/>
      <c r="E372" s="1"/>
      <c r="F372" s="1"/>
      <c r="G372" s="1"/>
      <c r="H372" s="1"/>
    </row>
    <row r="373" spans="2:8" ht="15">
      <c r="B373" s="1"/>
      <c r="C373" s="1"/>
      <c r="D373" s="1"/>
      <c r="E373" s="1"/>
      <c r="F373" s="1"/>
      <c r="G373" s="1"/>
      <c r="H373" s="1"/>
    </row>
    <row r="374" spans="2:8" ht="15">
      <c r="B374" s="1"/>
      <c r="C374" s="1"/>
      <c r="D374" s="1"/>
      <c r="E374" s="1"/>
      <c r="F374" s="1"/>
      <c r="G374" s="1"/>
      <c r="H374" s="1"/>
    </row>
    <row r="375" spans="2:8" ht="15">
      <c r="B375" s="1"/>
      <c r="C375" s="1"/>
      <c r="D375" s="1"/>
      <c r="E375" s="1"/>
      <c r="F375" s="1"/>
      <c r="G375" s="1"/>
      <c r="H375" s="1"/>
    </row>
    <row r="376" spans="2:8" ht="15">
      <c r="B376" s="1"/>
      <c r="C376" s="1"/>
      <c r="D376" s="1"/>
      <c r="E376" s="1"/>
      <c r="F376" s="1"/>
      <c r="G376" s="1"/>
      <c r="H376" s="1"/>
    </row>
    <row r="377" spans="2:8" ht="15">
      <c r="B377" s="1"/>
      <c r="C377" s="1"/>
      <c r="D377" s="1"/>
      <c r="E377" s="1"/>
      <c r="F377" s="1"/>
      <c r="G377" s="1"/>
      <c r="H377" s="1"/>
    </row>
    <row r="378" spans="2:8" ht="15">
      <c r="B378" s="1"/>
      <c r="C378" s="1"/>
      <c r="D378" s="1"/>
      <c r="E378" s="1"/>
      <c r="F378" s="1"/>
      <c r="G378" s="1"/>
      <c r="H378" s="1"/>
    </row>
    <row r="379" spans="2:8" ht="15">
      <c r="B379" s="1"/>
      <c r="C379" s="1"/>
      <c r="D379" s="1"/>
      <c r="E379" s="1"/>
      <c r="F379" s="1"/>
      <c r="G379" s="1"/>
      <c r="H379" s="1"/>
    </row>
    <row r="380" spans="2:8" ht="15">
      <c r="B380" s="1"/>
      <c r="C380" s="1"/>
      <c r="D380" s="1"/>
      <c r="E380" s="1"/>
      <c r="F380" s="1"/>
      <c r="G380" s="1"/>
      <c r="H380" s="1"/>
    </row>
    <row r="381" spans="2:8" ht="15">
      <c r="B381" s="1"/>
      <c r="C381" s="1"/>
      <c r="D381" s="1"/>
      <c r="E381" s="1"/>
      <c r="F381" s="1"/>
      <c r="G381" s="1"/>
      <c r="H381" s="1"/>
    </row>
    <row r="382" spans="2:8" ht="15">
      <c r="B382" s="1"/>
      <c r="C382" s="1"/>
      <c r="D382" s="1"/>
      <c r="E382" s="1"/>
      <c r="F382" s="1"/>
      <c r="G382" s="1"/>
      <c r="H382" s="1"/>
    </row>
    <row r="383" spans="2:8" ht="15">
      <c r="B383" s="1"/>
      <c r="C383" s="1"/>
      <c r="D383" s="1"/>
      <c r="E383" s="1"/>
      <c r="F383" s="1"/>
      <c r="G383" s="1"/>
      <c r="H383" s="1"/>
    </row>
    <row r="384" spans="2:8" ht="15">
      <c r="B384" s="1"/>
      <c r="C384" s="1"/>
      <c r="D384" s="1"/>
      <c r="E384" s="1"/>
      <c r="F384" s="1"/>
      <c r="G384" s="1"/>
      <c r="H384" s="1"/>
    </row>
    <row r="385" spans="2:8" ht="15">
      <c r="B385" s="1"/>
      <c r="C385" s="1"/>
      <c r="D385" s="1"/>
      <c r="E385" s="1"/>
      <c r="F385" s="1"/>
      <c r="G385" s="1"/>
      <c r="H385" s="1"/>
    </row>
    <row r="386" spans="2:8" ht="15">
      <c r="B386" s="1"/>
      <c r="C386" s="1"/>
      <c r="D386" s="1"/>
      <c r="E386" s="1"/>
      <c r="F386" s="1"/>
      <c r="G386" s="1"/>
      <c r="H386" s="1"/>
    </row>
    <row r="387" spans="2:8" ht="15">
      <c r="B387" s="1"/>
      <c r="C387" s="1"/>
      <c r="D387" s="1"/>
      <c r="E387" s="1"/>
      <c r="F387" s="1"/>
      <c r="G387" s="1"/>
      <c r="H387" s="1"/>
    </row>
    <row r="388" spans="2:8" ht="15">
      <c r="B388" s="1"/>
      <c r="C388" s="1"/>
      <c r="D388" s="1"/>
      <c r="E388" s="1"/>
      <c r="F388" s="1"/>
      <c r="G388" s="1"/>
      <c r="H388" s="1"/>
    </row>
    <row r="389" spans="2:8" ht="15">
      <c r="B389" s="1"/>
      <c r="C389" s="1"/>
      <c r="D389" s="1"/>
      <c r="E389" s="1"/>
      <c r="F389" s="1"/>
      <c r="G389" s="1"/>
      <c r="H389" s="1"/>
    </row>
    <row r="390" spans="2:8" ht="15">
      <c r="B390" s="1"/>
      <c r="C390" s="1"/>
      <c r="D390" s="1"/>
      <c r="E390" s="1"/>
      <c r="F390" s="1"/>
      <c r="G390" s="1"/>
      <c r="H390" s="1"/>
    </row>
    <row r="391" spans="2:8" ht="15">
      <c r="B391" s="1"/>
      <c r="C391" s="1"/>
      <c r="D391" s="1"/>
      <c r="E391" s="1"/>
      <c r="F391" s="1"/>
      <c r="G391" s="1"/>
      <c r="H391" s="1"/>
    </row>
    <row r="392" spans="2:8" ht="15">
      <c r="B392" s="1"/>
      <c r="C392" s="1"/>
      <c r="D392" s="1"/>
      <c r="E392" s="1"/>
      <c r="F392" s="1"/>
      <c r="G392" s="1"/>
      <c r="H392" s="1"/>
    </row>
    <row r="393" spans="2:8" ht="15">
      <c r="B393" s="1"/>
      <c r="C393" s="1"/>
      <c r="D393" s="1"/>
      <c r="E393" s="1"/>
      <c r="F393" s="1"/>
      <c r="G393" s="1"/>
      <c r="H393" s="1"/>
    </row>
    <row r="394" spans="2:8" ht="15">
      <c r="B394" s="1"/>
      <c r="C394" s="1"/>
      <c r="D394" s="1"/>
      <c r="E394" s="1"/>
      <c r="F394" s="1"/>
      <c r="G394" s="1"/>
      <c r="H394" s="1"/>
    </row>
    <row r="395" spans="2:8" ht="15">
      <c r="B395" s="1"/>
      <c r="C395" s="1"/>
      <c r="D395" s="1"/>
      <c r="E395" s="1"/>
      <c r="F395" s="1"/>
      <c r="G395" s="1"/>
      <c r="H395" s="1"/>
    </row>
    <row r="396" spans="2:8" ht="15">
      <c r="B396" s="1"/>
      <c r="C396" s="1"/>
      <c r="D396" s="1"/>
      <c r="E396" s="1"/>
      <c r="F396" s="1"/>
      <c r="G396" s="1"/>
      <c r="H396" s="1"/>
    </row>
    <row r="397" spans="2:8" ht="15">
      <c r="B397" s="1"/>
      <c r="C397" s="1"/>
      <c r="D397" s="1"/>
      <c r="E397" s="1"/>
      <c r="F397" s="1"/>
      <c r="G397" s="1"/>
      <c r="H397" s="1"/>
    </row>
    <row r="398" spans="2:8" ht="15">
      <c r="B398" s="1"/>
      <c r="C398" s="1"/>
      <c r="D398" s="1"/>
      <c r="E398" s="1"/>
      <c r="F398" s="1"/>
      <c r="G398" s="1"/>
      <c r="H398" s="1"/>
    </row>
    <row r="399" spans="2:8" ht="15">
      <c r="B399" s="1"/>
      <c r="C399" s="1"/>
      <c r="D399" s="1"/>
      <c r="E399" s="1"/>
      <c r="F399" s="1"/>
      <c r="G399" s="1"/>
      <c r="H399" s="1"/>
    </row>
    <row r="400" spans="2:8" ht="15">
      <c r="B400" s="1"/>
      <c r="C400" s="1"/>
      <c r="D400" s="1"/>
      <c r="E400" s="1"/>
      <c r="F400" s="1"/>
      <c r="G400" s="1"/>
      <c r="H400" s="1"/>
    </row>
    <row r="401" spans="2:8" ht="15">
      <c r="B401" s="1"/>
      <c r="C401" s="1"/>
      <c r="D401" s="1"/>
      <c r="E401" s="1"/>
      <c r="F401" s="1"/>
      <c r="G401" s="1"/>
      <c r="H401" s="1"/>
    </row>
    <row r="402" spans="2:8" ht="15">
      <c r="B402" s="1"/>
      <c r="C402" s="1"/>
      <c r="D402" s="1"/>
      <c r="E402" s="1"/>
      <c r="F402" s="1"/>
      <c r="G402" s="1"/>
      <c r="H402" s="1"/>
    </row>
    <row r="403" spans="2:8" ht="15">
      <c r="B403" s="1"/>
      <c r="C403" s="1"/>
      <c r="D403" s="1"/>
      <c r="E403" s="1"/>
      <c r="F403" s="1"/>
      <c r="G403" s="1"/>
      <c r="H403" s="1"/>
    </row>
    <row r="404" spans="2:8" ht="15">
      <c r="B404" s="1"/>
      <c r="C404" s="1"/>
      <c r="D404" s="1"/>
      <c r="E404" s="1"/>
      <c r="F404" s="1"/>
      <c r="G404" s="1"/>
      <c r="H404" s="1"/>
    </row>
    <row r="405" spans="2:8" ht="15">
      <c r="B405" s="1"/>
      <c r="C405" s="1"/>
      <c r="D405" s="1"/>
      <c r="E405" s="1"/>
      <c r="F405" s="1"/>
      <c r="G405" s="1"/>
      <c r="H405" s="1"/>
    </row>
    <row r="406" spans="2:8" ht="15">
      <c r="B406" s="1"/>
      <c r="C406" s="1"/>
      <c r="D406" s="1"/>
      <c r="E406" s="1"/>
      <c r="F406" s="1"/>
      <c r="G406" s="1"/>
      <c r="H406" s="1"/>
    </row>
    <row r="407" spans="2:8" ht="15">
      <c r="B407" s="1"/>
      <c r="C407" s="1"/>
      <c r="D407" s="1"/>
      <c r="E407" s="1"/>
      <c r="F407" s="1"/>
      <c r="G407" s="1"/>
      <c r="H407" s="1"/>
    </row>
    <row r="408" spans="2:8" ht="15">
      <c r="B408" s="1"/>
      <c r="C408" s="1"/>
      <c r="D408" s="1"/>
      <c r="E408" s="1"/>
      <c r="F408" s="1"/>
      <c r="G408" s="1"/>
      <c r="H408" s="1"/>
    </row>
    <row r="409" spans="2:8" ht="15">
      <c r="B409" s="1"/>
      <c r="C409" s="1"/>
      <c r="D409" s="1"/>
      <c r="E409" s="1"/>
      <c r="F409" s="1"/>
      <c r="G409" s="1"/>
      <c r="H409" s="1"/>
    </row>
    <row r="410" spans="2:8" ht="15">
      <c r="B410" s="1"/>
      <c r="C410" s="1"/>
      <c r="D410" s="1"/>
      <c r="E410" s="1"/>
      <c r="F410" s="1"/>
      <c r="G410" s="1"/>
      <c r="H410" s="1"/>
    </row>
    <row r="411" spans="2:8" ht="15">
      <c r="B411" s="1"/>
      <c r="C411" s="1"/>
      <c r="D411" s="1"/>
      <c r="E411" s="1"/>
      <c r="F411" s="1"/>
      <c r="G411" s="1"/>
      <c r="H411" s="1"/>
    </row>
    <row r="412" s="1" customFormat="1" ht="15"/>
    <row r="413" s="1" customFormat="1" ht="13.5" customHeight="1"/>
    <row r="414" spans="2:3" ht="15">
      <c r="B414" s="26"/>
      <c r="C414" s="26"/>
    </row>
    <row r="415" spans="2:3" ht="15">
      <c r="B415" s="26"/>
      <c r="C415" s="26"/>
    </row>
    <row r="416" spans="2:3" ht="15">
      <c r="B416" s="26"/>
      <c r="C416" s="26"/>
    </row>
    <row r="417" spans="2:3" ht="15">
      <c r="B417" s="26"/>
      <c r="C417" s="26"/>
    </row>
    <row r="418" spans="2:3" ht="15">
      <c r="B418" s="26"/>
      <c r="C418" s="26"/>
    </row>
    <row r="419" spans="2:3" ht="15">
      <c r="B419" s="26"/>
      <c r="C419" s="26"/>
    </row>
    <row r="420" spans="2:3" ht="15">
      <c r="B420" s="26"/>
      <c r="C420" s="26"/>
    </row>
    <row r="421" spans="2:3" ht="15">
      <c r="B421" s="26"/>
      <c r="C421" s="26"/>
    </row>
    <row r="422" spans="2:3" ht="15">
      <c r="B422" s="26"/>
      <c r="C422" s="26"/>
    </row>
    <row r="423" spans="2:3" ht="15">
      <c r="B423" s="26"/>
      <c r="C423" s="26"/>
    </row>
    <row r="424" spans="2:3" ht="15">
      <c r="B424" s="26"/>
      <c r="C424" s="26"/>
    </row>
    <row r="425" spans="2:3" ht="15">
      <c r="B425" s="26"/>
      <c r="C425" s="26"/>
    </row>
    <row r="426" spans="2:3" ht="15">
      <c r="B426" s="26"/>
      <c r="C426" s="26"/>
    </row>
    <row r="427" spans="2:3" ht="15">
      <c r="B427" s="26"/>
      <c r="C427" s="26"/>
    </row>
    <row r="428" spans="2:3" ht="15">
      <c r="B428" s="26"/>
      <c r="C428" s="26"/>
    </row>
    <row r="429" spans="2:3" ht="15">
      <c r="B429" s="26"/>
      <c r="C429" s="26"/>
    </row>
    <row r="430" spans="2:3" ht="15">
      <c r="B430" s="26"/>
      <c r="C430" s="26"/>
    </row>
    <row r="431" spans="2:3" ht="15">
      <c r="B431" s="26"/>
      <c r="C431" s="26"/>
    </row>
    <row r="432" spans="2:3" ht="15">
      <c r="B432" s="26"/>
      <c r="C432" s="26"/>
    </row>
    <row r="433" spans="2:3" ht="15">
      <c r="B433" s="26"/>
      <c r="C433" s="26"/>
    </row>
    <row r="434" spans="2:3" ht="15">
      <c r="B434" s="26"/>
      <c r="C434" s="26"/>
    </row>
    <row r="435" spans="2:3" ht="15">
      <c r="B435" s="26"/>
      <c r="C435" s="26"/>
    </row>
    <row r="436" spans="2:3" ht="15">
      <c r="B436" s="26"/>
      <c r="C436" s="26"/>
    </row>
    <row r="437" spans="2:3" ht="15">
      <c r="B437" s="26"/>
      <c r="C437" s="26"/>
    </row>
    <row r="438" spans="2:3" ht="15">
      <c r="B438" s="26"/>
      <c r="C438" s="26"/>
    </row>
    <row r="439" spans="2:3" ht="15">
      <c r="B439" s="26"/>
      <c r="C439" s="26"/>
    </row>
    <row r="440" spans="2:3" ht="15">
      <c r="B440" s="26"/>
      <c r="C440" s="26"/>
    </row>
    <row r="441" spans="2:3" ht="15">
      <c r="B441" s="26"/>
      <c r="C441" s="26"/>
    </row>
    <row r="442" spans="2:3" ht="15">
      <c r="B442" s="26"/>
      <c r="C442" s="26"/>
    </row>
    <row r="443" spans="2:3" ht="15">
      <c r="B443" s="26"/>
      <c r="C443" s="26"/>
    </row>
    <row r="444" spans="2:3" ht="15">
      <c r="B444" s="26"/>
      <c r="C444" s="26"/>
    </row>
    <row r="445" spans="2:3" ht="15">
      <c r="B445" s="26"/>
      <c r="C445" s="26"/>
    </row>
    <row r="446" spans="2:3" ht="15">
      <c r="B446" s="26"/>
      <c r="C446" s="26"/>
    </row>
    <row r="447" spans="2:3" ht="15">
      <c r="B447" s="26"/>
      <c r="C447" s="26"/>
    </row>
    <row r="448" spans="2:3" ht="15">
      <c r="B448" s="26"/>
      <c r="C448" s="26"/>
    </row>
    <row r="449" spans="2:3" ht="15">
      <c r="B449" s="26"/>
      <c r="C449" s="26"/>
    </row>
    <row r="450" spans="2:3" ht="15">
      <c r="B450" s="26"/>
      <c r="C450" s="26"/>
    </row>
    <row r="451" spans="2:3" ht="15">
      <c r="B451" s="26"/>
      <c r="C451" s="26"/>
    </row>
    <row r="452" spans="2:3" ht="15">
      <c r="B452" s="26"/>
      <c r="C452" s="26"/>
    </row>
    <row r="453" spans="2:3" ht="15">
      <c r="B453" s="26"/>
      <c r="C453" s="26"/>
    </row>
    <row r="454" spans="2:3" ht="15">
      <c r="B454" s="26"/>
      <c r="C454" s="26"/>
    </row>
    <row r="455" spans="2:3" ht="15">
      <c r="B455" s="26"/>
      <c r="C455" s="26"/>
    </row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</sheetData>
  <sheetProtection password="8B34" sheet="1" objects="1" scenarios="1" formatCells="0" formatColumns="0" formatRows="0" insertColumns="0" insertRows="0" insertHyperlinks="0" deleteColumns="0" deleteRows="0" sort="0" autoFilter="0" pivotTables="0"/>
  <mergeCells count="102">
    <mergeCell ref="D273:E273"/>
    <mergeCell ref="D274:E274"/>
    <mergeCell ref="D275:E275"/>
    <mergeCell ref="D276:E276"/>
    <mergeCell ref="D277:E277"/>
    <mergeCell ref="D268:E268"/>
    <mergeCell ref="D269:E269"/>
    <mergeCell ref="D270:E270"/>
    <mergeCell ref="D271:E271"/>
    <mergeCell ref="D272:E272"/>
    <mergeCell ref="D263:E263"/>
    <mergeCell ref="D264:E264"/>
    <mergeCell ref="D265:E265"/>
    <mergeCell ref="D266:E266"/>
    <mergeCell ref="D267:E267"/>
    <mergeCell ref="D258:E258"/>
    <mergeCell ref="D259:E259"/>
    <mergeCell ref="D260:E260"/>
    <mergeCell ref="D261:E261"/>
    <mergeCell ref="D262:E262"/>
    <mergeCell ref="D253:E253"/>
    <mergeCell ref="D254:E254"/>
    <mergeCell ref="D255:E255"/>
    <mergeCell ref="D256:E256"/>
    <mergeCell ref="D257:E257"/>
    <mergeCell ref="D248:E248"/>
    <mergeCell ref="D249:E249"/>
    <mergeCell ref="D250:E250"/>
    <mergeCell ref="D251:E251"/>
    <mergeCell ref="D252:E252"/>
    <mergeCell ref="D243:E243"/>
    <mergeCell ref="D244:E244"/>
    <mergeCell ref="D245:E245"/>
    <mergeCell ref="D246:E246"/>
    <mergeCell ref="D247:E247"/>
    <mergeCell ref="D238:E238"/>
    <mergeCell ref="D239:E239"/>
    <mergeCell ref="D240:E240"/>
    <mergeCell ref="D241:E241"/>
    <mergeCell ref="D242:E242"/>
    <mergeCell ref="D235:E235"/>
    <mergeCell ref="D236:E236"/>
    <mergeCell ref="D237:E237"/>
    <mergeCell ref="D202:E202"/>
    <mergeCell ref="D193:E193"/>
    <mergeCell ref="D194:E194"/>
    <mergeCell ref="D195:E195"/>
    <mergeCell ref="D196:E196"/>
    <mergeCell ref="D200:E200"/>
    <mergeCell ref="D201:E201"/>
    <mergeCell ref="B166:H166"/>
    <mergeCell ref="B104:H104"/>
    <mergeCell ref="B106:H106"/>
    <mergeCell ref="B108:H108"/>
    <mergeCell ref="D190:E190"/>
    <mergeCell ref="D192:E192"/>
    <mergeCell ref="B317:G317"/>
    <mergeCell ref="B326:G326"/>
    <mergeCell ref="B6:H6"/>
    <mergeCell ref="B8:H8"/>
    <mergeCell ref="B17:H17"/>
    <mergeCell ref="B22:H22"/>
    <mergeCell ref="B28:H28"/>
    <mergeCell ref="B33:H33"/>
    <mergeCell ref="D197:E197"/>
    <mergeCell ref="D198:E198"/>
    <mergeCell ref="B42:H42"/>
    <mergeCell ref="B46:H46"/>
    <mergeCell ref="B283:G283"/>
    <mergeCell ref="B285:G285"/>
    <mergeCell ref="B296:G296"/>
    <mergeCell ref="B305:G305"/>
    <mergeCell ref="D199:E199"/>
    <mergeCell ref="B55:H55"/>
    <mergeCell ref="B57:H57"/>
    <mergeCell ref="B162:H162"/>
    <mergeCell ref="B328:G328"/>
    <mergeCell ref="B327:G327"/>
    <mergeCell ref="B4:H5"/>
    <mergeCell ref="B1:H1"/>
    <mergeCell ref="B175:H175"/>
    <mergeCell ref="B65:H65"/>
    <mergeCell ref="B74:H74"/>
    <mergeCell ref="B168:H168"/>
    <mergeCell ref="B82:H82"/>
    <mergeCell ref="B38:H38"/>
    <mergeCell ref="B89:H89"/>
    <mergeCell ref="B101:H101"/>
    <mergeCell ref="B130:H130"/>
    <mergeCell ref="B137:H137"/>
    <mergeCell ref="B144:H144"/>
    <mergeCell ref="B150:H150"/>
    <mergeCell ref="B280:G280"/>
    <mergeCell ref="B279:G279"/>
    <mergeCell ref="B281:G281"/>
    <mergeCell ref="B51:H51"/>
    <mergeCell ref="B159:H159"/>
    <mergeCell ref="B187:G188"/>
    <mergeCell ref="B189:G189"/>
    <mergeCell ref="B191:G191"/>
    <mergeCell ref="B203:G203"/>
    <mergeCell ref="B234:G234"/>
  </mergeCells>
  <printOptions/>
  <pageMargins left="0.25" right="0.25" top="1" bottom="1" header="0.3" footer="0.3"/>
  <pageSetup horizontalDpi="600" verticalDpi="600"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Villalba G.</dc:creator>
  <cp:keywords/>
  <dc:description/>
  <cp:lastModifiedBy>Usuario de Microsoft Office</cp:lastModifiedBy>
  <cp:lastPrinted>2017-03-29T16:46:33Z</cp:lastPrinted>
  <dcterms:created xsi:type="dcterms:W3CDTF">2014-08-27T19:08:32Z</dcterms:created>
  <dcterms:modified xsi:type="dcterms:W3CDTF">2019-04-11T19:32:59Z</dcterms:modified>
  <cp:category/>
  <cp:version/>
  <cp:contentType/>
  <cp:contentStatus/>
</cp:coreProperties>
</file>