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0" windowWidth="20730" windowHeight="11760" tabRatio="497" activeTab="0"/>
  </bookViews>
  <sheets>
    <sheet name="Nazhira " sheetId="1" r:id="rId1"/>
  </sheets>
  <definedNames>
    <definedName name="Excel_BuiltIn_Print_Area_1">'Nazhira '!$A$1:$F$20</definedName>
  </definedNames>
  <calcPr fullCalcOnLoad="1"/>
</workbook>
</file>

<file path=xl/sharedStrings.xml><?xml version="1.0" encoding="utf-8"?>
<sst xmlns="http://schemas.openxmlformats.org/spreadsheetml/2006/main" count="203" uniqueCount="161">
  <si>
    <t xml:space="preserve"> EDITORIAL NAZHIRA</t>
  </si>
  <si>
    <t>Tel. + 54 11 43 08 15 21 - Dirección: Catamarca 972 C.A.B.A.</t>
  </si>
  <si>
    <t>E-mail: comercial@nazhira.com</t>
  </si>
  <si>
    <t>ISBN</t>
  </si>
  <si>
    <t>LIBRO</t>
  </si>
  <si>
    <t>AUTORES</t>
  </si>
  <si>
    <t>Formato</t>
  </si>
  <si>
    <t>N° págs.</t>
  </si>
  <si>
    <t>PVP</t>
  </si>
  <si>
    <t>978-987-1706-30-3</t>
  </si>
  <si>
    <t>23 x 21</t>
  </si>
  <si>
    <t>978-987-1706-29-7</t>
  </si>
  <si>
    <t>Fabrizio Origlio, Patricia Berdichevsky, Ana María Porstein, Alicia Zaina.</t>
  </si>
  <si>
    <t>24 x 17</t>
  </si>
  <si>
    <t>978-987-20905-6-2</t>
  </si>
  <si>
    <t>Fabrizio Origlio, Ana María Porstein, Alicia Zaina, Laura Bianchi.</t>
  </si>
  <si>
    <t>978-987-1706-05-1</t>
  </si>
  <si>
    <t>Graciela Pellizari</t>
  </si>
  <si>
    <t>978-987-24135-1-4</t>
  </si>
  <si>
    <t>Ana Schejman, Nora Rodriguez Luini,Susana Salinas, Fabrizio Origlio y Otros.</t>
  </si>
  <si>
    <t>20 x 27</t>
  </si>
  <si>
    <t>978-987-1706-01-3</t>
  </si>
  <si>
    <t>Azzerboni, Delia - Coppa, Graciela - Gonzales, Beatriz - Origlio, Fabrizio - Ortega, Gabriela - Pellizari, Graciela - Pitluk, Laura - Díaz, Claudia.</t>
  </si>
  <si>
    <t>20 X 26</t>
  </si>
  <si>
    <t>978-987-1706-02-0</t>
  </si>
  <si>
    <t>978-987-1706-03-7</t>
  </si>
  <si>
    <t>978-987-1706-18-3</t>
  </si>
  <si>
    <t>20 x 30</t>
  </si>
  <si>
    <t>978-987-1706-08-2</t>
  </si>
  <si>
    <t>20 x 14</t>
  </si>
  <si>
    <t>978-987-1706-10-5</t>
  </si>
  <si>
    <t>978-987-1706-07-5</t>
  </si>
  <si>
    <t>978-987-1706-09-9</t>
  </si>
  <si>
    <t>978-987-24135-4-5</t>
  </si>
  <si>
    <t>Graciela Pellizari y Luis Wasilkowski</t>
  </si>
  <si>
    <t>17 x 24</t>
  </si>
  <si>
    <t>978-987-24135-9-0</t>
  </si>
  <si>
    <t>Luis Wasilkoski</t>
  </si>
  <si>
    <t>978-987-1706-13-6</t>
  </si>
  <si>
    <t>M. Carmen Villaverde, Fabian Skiffe y Eliana Mariano.</t>
  </si>
  <si>
    <t>20 x 28 Láminas 42x30</t>
  </si>
  <si>
    <t>978-987-1706-21-1</t>
  </si>
  <si>
    <t>20 x 28 Láminas 42 x 31</t>
  </si>
  <si>
    <t>978-987-1706-15-0</t>
  </si>
  <si>
    <t>Abby Rapaport, Tali Field Breman</t>
  </si>
  <si>
    <t>978-987-1706-19-8</t>
  </si>
  <si>
    <t xml:space="preserve"> Jorge Valussi</t>
  </si>
  <si>
    <t>20 x 28</t>
  </si>
  <si>
    <t xml:space="preserve">17x 21 </t>
  </si>
  <si>
    <t>15 X 21</t>
  </si>
  <si>
    <t>978-987-1706-39-6</t>
  </si>
  <si>
    <r>
      <t xml:space="preserve">Dibujamos Paso a Paso                                 </t>
    </r>
    <r>
      <rPr>
        <sz val="14"/>
        <rFont val="Arial"/>
        <family val="2"/>
      </rPr>
      <t>Incluye lápices de regalo</t>
    </r>
  </si>
  <si>
    <t>LITERATURA</t>
  </si>
  <si>
    <t>EDUCACIÓN</t>
  </si>
  <si>
    <t xml:space="preserve">                         Mail: info@nazhira.com    Web Site: www.nazhira.com   Facebook.com/nazhira</t>
  </si>
  <si>
    <r>
      <t xml:space="preserve">El Cine como Estrategia Didáctica.               </t>
    </r>
    <r>
      <rPr>
        <sz val="14"/>
        <rFont val="Arial"/>
        <family val="2"/>
      </rPr>
      <t>Inicial y Primaria</t>
    </r>
  </si>
  <si>
    <r>
      <rPr>
        <b/>
        <sz val="14"/>
        <rFont val="Arial"/>
        <family val="2"/>
      </rPr>
      <t xml:space="preserve"> CHICO PARA CHICOS.   </t>
    </r>
    <r>
      <rPr>
        <sz val="14"/>
        <rFont val="Arial"/>
        <family val="2"/>
      </rPr>
      <t xml:space="preserve">                                  ¡CON CD MUSICA!                                       Opcional cuadernillo para docentes</t>
    </r>
  </si>
  <si>
    <r>
      <rPr>
        <b/>
        <sz val="14"/>
        <rFont val="Arial"/>
        <family val="2"/>
      </rPr>
      <t xml:space="preserve">Lupita y la Sorpresa   </t>
    </r>
    <r>
      <rPr>
        <sz val="14"/>
        <rFont val="Arial"/>
        <family val="2"/>
      </rPr>
      <t xml:space="preserve">                                      Opcional cuadernillo para docentes</t>
    </r>
  </si>
  <si>
    <r>
      <t xml:space="preserve">El Peqeño </t>
    </r>
    <r>
      <rPr>
        <b/>
        <sz val="14"/>
        <rFont val="Arial"/>
        <family val="2"/>
      </rPr>
      <t xml:space="preserve">ORBIS PICTUS                           </t>
    </r>
    <r>
      <rPr>
        <sz val="14"/>
        <rFont val="Arial"/>
        <family val="2"/>
      </rPr>
      <t>Opcional cuadernillo para docentes</t>
    </r>
  </si>
  <si>
    <r>
      <t xml:space="preserve">Los </t>
    </r>
    <r>
      <rPr>
        <b/>
        <i/>
        <sz val="14"/>
        <rFont val="Arial"/>
        <family val="2"/>
      </rPr>
      <t>Imprescidibles</t>
    </r>
    <r>
      <rPr>
        <b/>
        <sz val="14"/>
        <rFont val="Arial"/>
        <family val="2"/>
      </rPr>
      <t xml:space="preserve"> de la Educación y Crianza. </t>
    </r>
    <r>
      <rPr>
        <i/>
        <sz val="14"/>
        <rFont val="Arial"/>
        <family val="2"/>
      </rPr>
      <t>Situaciones Difíciles / Lectura / Alimentación.</t>
    </r>
  </si>
  <si>
    <t>978-987-1706-36-5</t>
  </si>
  <si>
    <t>Eliana Mariano</t>
  </si>
  <si>
    <t>15 x 21</t>
  </si>
  <si>
    <t>Marta Giménez Pastor    Ilustrado por Cucho</t>
  </si>
  <si>
    <t>Emilio Saad     Ilustrado por Horacio Lalia</t>
  </si>
  <si>
    <t>Chico Novarro    Ilustrado por mEy!</t>
  </si>
  <si>
    <t>978-987-1706-42-6</t>
  </si>
  <si>
    <t>978-987-1706-43-3</t>
  </si>
  <si>
    <t>978-987-21631-4-3</t>
  </si>
  <si>
    <t>978-987-29657-0-9</t>
  </si>
  <si>
    <t>978-987-25053-1-8</t>
  </si>
  <si>
    <t>978-987-21631-6-7</t>
  </si>
  <si>
    <t>978-987-21631-8-1</t>
  </si>
  <si>
    <t>978-981-29657-1-6</t>
  </si>
  <si>
    <t>978-987-25053-5-6</t>
  </si>
  <si>
    <t>Mariela Reiman</t>
  </si>
  <si>
    <t>978-987-25053-3-2</t>
  </si>
  <si>
    <t xml:space="preserve">Marcela Czarny </t>
  </si>
  <si>
    <t>978-987-25053-6-3</t>
  </si>
  <si>
    <t>978-987-25053-4-9</t>
  </si>
  <si>
    <t xml:space="preserve">Andrea Urbas </t>
  </si>
  <si>
    <t>978-987-29657-2-3</t>
  </si>
  <si>
    <t>19 x 19</t>
  </si>
  <si>
    <t>20 x 20</t>
  </si>
  <si>
    <t>Colección: Chicos.net</t>
  </si>
  <si>
    <t xml:space="preserve">Estás Creciendo para Varones     </t>
  </si>
  <si>
    <t xml:space="preserve">Estás Creciendo para Chicas        </t>
  </si>
  <si>
    <t xml:space="preserve">Estás Creciendo y tus Amigos También   </t>
  </si>
  <si>
    <t xml:space="preserve">Los Secretos de Julieta               </t>
  </si>
  <si>
    <t xml:space="preserve">Cuido mi Cuerpo                          </t>
  </si>
  <si>
    <t xml:space="preserve">Pablo va a tener un Hermanito     </t>
  </si>
  <si>
    <t xml:space="preserve">¡No Quiero Verduras!                  </t>
  </si>
  <si>
    <t xml:space="preserve">Ulises y los Dientes                     </t>
  </si>
  <si>
    <r>
      <t xml:space="preserve">Ulises tiene Piojos </t>
    </r>
    <r>
      <rPr>
        <sz val="14"/>
        <rFont val="Arial"/>
        <family val="2"/>
      </rPr>
      <t xml:space="preserve">                      </t>
    </r>
  </si>
  <si>
    <t xml:space="preserve">No me Quiero Bañar                    </t>
  </si>
  <si>
    <t xml:space="preserve">En la Plaza de Atrás                     </t>
  </si>
  <si>
    <t>978-987-1706-45-7</t>
  </si>
  <si>
    <t>978-987-1706-44-0</t>
  </si>
  <si>
    <r>
      <t xml:space="preserve">Los niños y las Inteligencias Múltiples. </t>
    </r>
    <r>
      <rPr>
        <i/>
        <sz val="14"/>
        <rFont val="Arial"/>
        <family val="2"/>
      </rPr>
      <t xml:space="preserve">Estrategias didácticas, experiencias, propuestas. </t>
    </r>
    <r>
      <rPr>
        <b/>
        <i/>
        <sz val="14"/>
        <rFont val="Arial"/>
        <family val="2"/>
      </rPr>
      <t>Niños de 0 a 8 años</t>
    </r>
  </si>
  <si>
    <t>978-987-20905-9-3</t>
  </si>
  <si>
    <t>21 x 28</t>
  </si>
  <si>
    <t>978-987-24135-0-7</t>
  </si>
  <si>
    <t>Laura Silva</t>
  </si>
  <si>
    <t>Alicia Zaina  Ilustrado por Gabriel San Martín</t>
  </si>
  <si>
    <t>Graciela Coppa, Delia Azzerboni, Laura Pitluk, Fabrizio Origlio, Claudia Sánchez, Gabriela Ortega, Beatriz González, Graciela Pellizari.</t>
  </si>
  <si>
    <t>Lucía Inés Moreau de Linares</t>
  </si>
  <si>
    <t>978-987-1706-14-3</t>
  </si>
  <si>
    <r>
      <t xml:space="preserve"> </t>
    </r>
    <r>
      <rPr>
        <b/>
        <sz val="14"/>
        <rFont val="Arial"/>
        <family val="2"/>
      </rPr>
      <t>Cuentos y Rimas Con Sol ROJO</t>
    </r>
  </si>
  <si>
    <t>Anamaría Ponce</t>
  </si>
  <si>
    <t>19 x 26</t>
  </si>
  <si>
    <t>978-987-1706-17-4</t>
  </si>
  <si>
    <t xml:space="preserve"> Cuentos y Rimas Con Sol VERDE</t>
  </si>
  <si>
    <t>978-987-1706-16-7</t>
  </si>
  <si>
    <t xml:space="preserve"> Cuentos y Rimas Con Sol AZUL</t>
  </si>
  <si>
    <t>Mariela Reiman / Maria Laura Dedé</t>
  </si>
  <si>
    <t>Marcela Czarny         Andrea Urbas           Mariela Reiman</t>
  </si>
  <si>
    <t>Marcela Czarny         Andrea Urbas            Mariela Reiman</t>
  </si>
  <si>
    <t>Marcela Czarny         Andrea Urbas          Mariela Reiman</t>
  </si>
  <si>
    <t>Emilse Irene Garriguet</t>
  </si>
  <si>
    <t>Emilse Irrene Garriguet</t>
  </si>
  <si>
    <t>978-987-33-5312-3</t>
  </si>
  <si>
    <t xml:space="preserve">El Fantasma de la Independencia                          </t>
  </si>
  <si>
    <t xml:space="preserve">La brujita trick                                                          </t>
  </si>
  <si>
    <r>
      <t xml:space="preserve">Enseñar y Aprender desde las Inteligencias Múltiples con DVD                               </t>
    </r>
    <r>
      <rPr>
        <sz val="12"/>
        <rFont val="Arial"/>
        <family val="2"/>
      </rPr>
      <t xml:space="preserve">Encuadernación cartoné - a todo color                                   </t>
    </r>
  </si>
  <si>
    <r>
      <t xml:space="preserve"> BEBÉS en sus entornos cotidianos    </t>
    </r>
    <r>
      <rPr>
        <i/>
        <sz val="14"/>
        <rFont val="Arial"/>
        <family val="2"/>
      </rPr>
      <t xml:space="preserve">Desarrollos, aprendizaje y neurociencia </t>
    </r>
    <r>
      <rPr>
        <b/>
        <i/>
        <sz val="14"/>
        <rFont val="Arial"/>
        <family val="2"/>
      </rPr>
      <t xml:space="preserve">                 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</si>
  <si>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sz val="14"/>
        <rFont val="Arial"/>
        <family val="2"/>
      </rPr>
      <t xml:space="preserve">Jugar para Crecer                                               </t>
    </r>
    <r>
      <rPr>
        <sz val="14"/>
        <rFont val="Arial"/>
        <family val="2"/>
      </rPr>
      <t xml:space="preserve">260 juegos para el especto autista                        </t>
    </r>
  </si>
  <si>
    <r>
      <t xml:space="preserve">Arte desde la Cuna                                     </t>
    </r>
    <r>
      <rPr>
        <i/>
        <sz val="14"/>
        <rFont val="Arial"/>
        <family val="2"/>
      </rPr>
      <t>Educación inicial para niños de</t>
    </r>
    <r>
      <rPr>
        <b/>
        <i/>
        <sz val="14"/>
        <rFont val="Arial"/>
        <family val="2"/>
      </rPr>
      <t xml:space="preserve"> 4 a 6 años</t>
    </r>
  </si>
  <si>
    <t>978-9974-8452-0-6</t>
  </si>
  <si>
    <t>Luis Alberto Spinetta   Ilustrado por Claudia Prezioso</t>
  </si>
  <si>
    <t>21 x 21</t>
  </si>
  <si>
    <t>Lista 17 de Abril de 2017</t>
  </si>
  <si>
    <t>Ana no duerme. Con CD</t>
  </si>
  <si>
    <t>978-987-1706-46-4</t>
  </si>
  <si>
    <t>Marcela Caratozzolo   lIlustrado por Eva Mastrogiulio</t>
  </si>
  <si>
    <t>Colección: Ecorrelatos</t>
  </si>
  <si>
    <r>
      <t xml:space="preserve"> Arte desde la Cuna                                </t>
    </r>
    <r>
      <rPr>
        <i/>
        <sz val="14"/>
        <rFont val="Arial"/>
        <family val="2"/>
      </rPr>
      <t>Educac.temprana para niños de</t>
    </r>
    <r>
      <rPr>
        <b/>
        <i/>
        <sz val="14"/>
        <rFont val="Arial"/>
        <family val="2"/>
      </rPr>
      <t xml:space="preserve"> 0 a 3 años</t>
    </r>
  </si>
  <si>
    <r>
      <t xml:space="preserve">100 Claves para la Educación.                    </t>
    </r>
    <r>
      <rPr>
        <i/>
        <sz val="12"/>
        <rFont val="Arial"/>
        <family val="2"/>
      </rPr>
      <t xml:space="preserve">Criterios para el abordaje y la toma de decisiones </t>
    </r>
    <r>
      <rPr>
        <sz val="12"/>
        <rFont val="Arial"/>
        <family val="2"/>
      </rPr>
      <t xml:space="preserve">                   </t>
    </r>
    <r>
      <rPr>
        <sz val="14"/>
        <rFont val="Arial"/>
        <family val="2"/>
      </rPr>
      <t xml:space="preserve">           </t>
    </r>
    <r>
      <rPr>
        <sz val="12"/>
        <rFont val="Arial"/>
        <family val="2"/>
      </rPr>
      <t xml:space="preserve">Encuadernación cartoné - impresión a todo color               </t>
    </r>
    <r>
      <rPr>
        <b/>
        <sz val="12"/>
        <rFont val="Arial"/>
        <family val="2"/>
      </rPr>
      <t xml:space="preserve">                                                    </t>
    </r>
  </si>
  <si>
    <r>
      <t xml:space="preserve"> </t>
    </r>
    <r>
      <rPr>
        <b/>
        <sz val="14"/>
        <color indexed="8"/>
        <rFont val="Arial"/>
        <family val="2"/>
      </rPr>
      <t xml:space="preserve">Desde el Arte - </t>
    </r>
    <r>
      <rPr>
        <sz val="14"/>
        <rFont val="Arial"/>
        <family val="2"/>
      </rPr>
      <t xml:space="preserve">Van Gogh, Hokusai, Da Vinci, Rousseau, Archimboldo, Seurat.                         </t>
    </r>
    <r>
      <rPr>
        <sz val="12"/>
        <rFont val="Arial"/>
        <family val="2"/>
      </rPr>
      <t>Libro de actividades más 6 láminas.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 xml:space="preserve">Inicial y Primaria </t>
    </r>
    <r>
      <rPr>
        <b/>
        <sz val="11"/>
        <rFont val="Arial"/>
        <family val="2"/>
      </rPr>
      <t xml:space="preserve"> </t>
    </r>
  </si>
  <si>
    <r>
      <t xml:space="preserve">Desde el Arte - ABSTRACCIONISTAS Y EXPRESIONISTAS. </t>
    </r>
    <r>
      <rPr>
        <sz val="14"/>
        <rFont val="Arial"/>
        <family val="2"/>
      </rPr>
      <t xml:space="preserve">Malevich, Mondrian, Kandinsky, Klee, Kirchner, Munch.                                </t>
    </r>
    <r>
      <rPr>
        <sz val="12"/>
        <rFont val="Arial"/>
        <family val="2"/>
      </rPr>
      <t xml:space="preserve">Libro de actividades más 6 láminas. </t>
    </r>
    <r>
      <rPr>
        <sz val="11"/>
        <rFont val="Arial"/>
        <family val="2"/>
      </rPr>
      <t xml:space="preserve">Inicial y Primaria. </t>
    </r>
  </si>
  <si>
    <r>
      <rPr>
        <b/>
        <sz val="14"/>
        <color indexed="62"/>
        <rFont val="Arial"/>
        <family val="2"/>
      </rPr>
      <t>Mucha Basura - Novedad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Opcional cuadernillo para docentes</t>
    </r>
  </si>
  <si>
    <t>En Breve</t>
  </si>
  <si>
    <t>San Martín, el perro, la mula y el puente</t>
  </si>
  <si>
    <r>
      <t xml:space="preserve">Los </t>
    </r>
    <r>
      <rPr>
        <b/>
        <i/>
        <sz val="14"/>
        <rFont val="Arial"/>
        <family val="2"/>
      </rPr>
      <t>Imprescidibles</t>
    </r>
    <r>
      <rPr>
        <b/>
        <sz val="14"/>
        <rFont val="Arial"/>
        <family val="2"/>
      </rPr>
      <t xml:space="preserve"> de la Educación y Crianza.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 xml:space="preserve">Límites / La Escuela / Accidentes / Medios audiovisuales. </t>
    </r>
  </si>
  <si>
    <r>
      <t xml:space="preserve">Los </t>
    </r>
    <r>
      <rPr>
        <b/>
        <i/>
        <sz val="14"/>
        <rFont val="Arial"/>
        <family val="2"/>
      </rPr>
      <t>Imprescidibles</t>
    </r>
    <r>
      <rPr>
        <b/>
        <sz val="14"/>
        <rFont val="Arial"/>
        <family val="2"/>
      </rPr>
      <t xml:space="preserve"> de la Educación y Crianza. </t>
    </r>
    <r>
      <rPr>
        <i/>
        <sz val="12"/>
        <rFont val="Arial"/>
        <family val="2"/>
      </rPr>
      <t>Matemática / Educación Sexual / Higiene</t>
    </r>
    <r>
      <rPr>
        <sz val="12"/>
        <rFont val="Arial"/>
        <family val="2"/>
      </rPr>
      <t xml:space="preserve"> </t>
    </r>
  </si>
  <si>
    <t>978-987-1706-47-1</t>
  </si>
  <si>
    <t>Claudia Díaz</t>
  </si>
  <si>
    <r>
      <t xml:space="preserve">Primeras Palabras con CD                                   </t>
    </r>
    <r>
      <rPr>
        <i/>
        <sz val="12"/>
        <rFont val="Arial"/>
        <family val="2"/>
      </rPr>
      <t xml:space="preserve">El proceso de adquisición de la lengua materna y la literatura infantil. </t>
    </r>
    <r>
      <rPr>
        <b/>
        <i/>
        <sz val="14"/>
        <rFont val="Arial"/>
        <family val="2"/>
      </rPr>
      <t>Niños de 0 a 5 años</t>
    </r>
  </si>
  <si>
    <t xml:space="preserve">Ricardo Ferrari     </t>
  </si>
  <si>
    <r>
      <t xml:space="preserve">Colores – cortometraje. Libro con DVD  </t>
    </r>
    <r>
      <rPr>
        <sz val="14"/>
        <rFont val="Arial"/>
        <family val="2"/>
      </rPr>
      <t>Colección Colyflor</t>
    </r>
  </si>
  <si>
    <r>
      <t xml:space="preserve">Galleto – cortometraje.  Libro con DVD </t>
    </r>
    <r>
      <rPr>
        <sz val="14"/>
        <rFont val="Arial"/>
        <family val="2"/>
      </rPr>
      <t>Colección Colyflor</t>
    </r>
  </si>
  <si>
    <r>
      <t xml:space="preserve">Irulana – cortometrajes.  Libro con DVD </t>
    </r>
    <r>
      <rPr>
        <sz val="14"/>
        <rFont val="Arial"/>
        <family val="2"/>
      </rPr>
      <t>Colección Colyflor</t>
    </r>
  </si>
  <si>
    <r>
      <t xml:space="preserve">Leyenda – cortometrajes.  Libro con DVD  </t>
    </r>
    <r>
      <rPr>
        <sz val="14"/>
        <rFont val="Arial"/>
        <family val="2"/>
      </rPr>
      <t>Colección Colyflor</t>
    </r>
  </si>
  <si>
    <r>
      <t xml:space="preserve"> Desde el Arte - LOS PIONEROS                                </t>
    </r>
    <r>
      <rPr>
        <sz val="11"/>
        <rFont val="Arial"/>
        <family val="2"/>
      </rPr>
      <t xml:space="preserve">Los primeros artistas plásticos argentinos             </t>
    </r>
    <r>
      <rPr>
        <sz val="14"/>
        <rFont val="Arial"/>
        <family val="2"/>
      </rPr>
      <t xml:space="preserve">Pueyrredón, Fader, De la Cárcova, L. Mora, Verazzi, C. López                                                                            </t>
    </r>
    <r>
      <rPr>
        <sz val="12"/>
        <rFont val="Arial"/>
        <family val="2"/>
      </rPr>
      <t xml:space="preserve">Libro de actividades más 6 láminas. </t>
    </r>
    <r>
      <rPr>
        <sz val="11"/>
        <rFont val="Arial"/>
        <family val="2"/>
      </rPr>
      <t>Inicial y Primaria</t>
    </r>
  </si>
  <si>
    <r>
      <t xml:space="preserve"> </t>
    </r>
    <r>
      <rPr>
        <b/>
        <sz val="14"/>
        <color indexed="62"/>
        <rFont val="Arial"/>
        <family val="2"/>
      </rPr>
      <t>Desde el Ambiente I - Novedad</t>
    </r>
    <r>
      <rPr>
        <sz val="14"/>
        <color indexed="62"/>
        <rFont val="Arial"/>
        <family val="2"/>
      </rPr>
      <t xml:space="preserve">  </t>
    </r>
    <r>
      <rPr>
        <sz val="14"/>
        <rFont val="Arial"/>
        <family val="2"/>
      </rPr>
      <t xml:space="preserve">                            Animales y Plantas                                                      </t>
    </r>
    <r>
      <rPr>
        <sz val="12"/>
        <rFont val="Arial"/>
        <family val="2"/>
      </rPr>
      <t>Libro de actividades más 6 láminas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</t>
    </r>
  </si>
  <si>
    <r>
      <t xml:space="preserve">Personajes en Acción                                          </t>
    </r>
    <r>
      <rPr>
        <sz val="14"/>
        <rFont val="Arial"/>
        <family val="2"/>
      </rPr>
      <t xml:space="preserve">Teatro y Títeres                 </t>
    </r>
    <r>
      <rPr>
        <b/>
        <sz val="14"/>
        <rFont val="Arial"/>
        <family val="2"/>
      </rPr>
      <t>2 A 5 AÑOS</t>
    </r>
  </si>
  <si>
    <r>
      <t xml:space="preserve"> Personajes en Acción                                       </t>
    </r>
    <r>
      <rPr>
        <sz val="14"/>
        <color indexed="8"/>
        <rFont val="Arial"/>
        <family val="2"/>
      </rPr>
      <t xml:space="preserve">Los clásicos -Teatro          </t>
    </r>
    <r>
      <rPr>
        <b/>
        <sz val="14"/>
        <color indexed="8"/>
        <rFont val="Arial"/>
        <family val="2"/>
      </rPr>
      <t>6 A 12 AÑOS</t>
    </r>
  </si>
  <si>
    <r>
      <rPr>
        <b/>
        <sz val="14"/>
        <rFont val="Arial"/>
        <family val="2"/>
      </rPr>
      <t xml:space="preserve"> EL MUNDO DE WILLY </t>
    </r>
    <r>
      <rPr>
        <sz val="14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William Shakespeare y su tiempo                                                        * Sueño de una noche de verano                                                  * Romeo y Julieta                                                        * Pericles, príncipe de Tiro </t>
    </r>
  </si>
  <si>
    <t>CANTIDAD</t>
  </si>
  <si>
    <t xml:space="preserve">TOTAL </t>
  </si>
  <si>
    <t>NETO TOTAL</t>
  </si>
  <si>
    <t>DESCUENTO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</si>
</sst>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&quot;$ &quot;* #,##0.00_ ;_ &quot;$ &quot;* \-#,##0.00_ ;_ &quot;$ &quot;* \-??_ ;_ @_ "/>
    <numFmt numFmtId="173" formatCode="\$#,##0_);[Red]&quot;($&quot;#,##0\)"/>
    <numFmt numFmtId="174" formatCode="\$#,##0.00_);[Red]&quot;($&quot;#,##0.00\)"/>
    <numFmt numFmtId="175" formatCode="&quot;$ &quot;#,##0;[Red]&quot;-$ &quot;#,##0"/>
    <numFmt numFmtId="176" formatCode="[$$-2C0A]#,##0;[Red]\([$$-2C0A]#,##0\)"/>
    <numFmt numFmtId="177" formatCode="[$$-2C0A]\ #,##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6"/>
      <name val="Arial"/>
      <family val="2"/>
    </font>
    <font>
      <sz val="14"/>
      <color indexed="16"/>
      <name val="Arial"/>
      <family val="2"/>
    </font>
    <font>
      <sz val="16"/>
      <color indexed="16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5" tint="-0.4999699890613556"/>
      <name val="Arial"/>
      <family val="2"/>
    </font>
    <font>
      <b/>
      <sz val="20"/>
      <color theme="5" tint="-0.4999699890613556"/>
      <name val="Arial"/>
      <family val="2"/>
    </font>
    <font>
      <sz val="12"/>
      <color theme="5" tint="-0.4999699890613556"/>
      <name val="Arial"/>
      <family val="2"/>
    </font>
    <font>
      <sz val="14"/>
      <color theme="5" tint="-0.4999699890613556"/>
      <name val="Arial"/>
      <family val="2"/>
    </font>
    <font>
      <sz val="16"/>
      <color theme="5" tint="-0.4999699890613556"/>
      <name val="Arial"/>
      <family val="2"/>
    </font>
    <font>
      <b/>
      <sz val="12"/>
      <color theme="5"/>
      <name val="Arial"/>
      <family val="2"/>
    </font>
    <font>
      <sz val="12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17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173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73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13" fillId="0" borderId="10" xfId="0" applyFont="1" applyBorder="1" applyAlignment="1" applyProtection="1">
      <alignment horizontal="center" vertical="center" wrapText="1"/>
      <protection/>
    </xf>
    <xf numFmtId="173" fontId="15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173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 applyProtection="1">
      <alignment horizontal="center" vertical="center" wrapText="1"/>
      <protection/>
    </xf>
    <xf numFmtId="0" fontId="5" fillId="17" borderId="10" xfId="0" applyFont="1" applyFill="1" applyBorder="1" applyAlignment="1">
      <alignment horizontal="center" vertical="center" wrapText="1"/>
    </xf>
    <xf numFmtId="173" fontId="3" fillId="17" borderId="10" xfId="0" applyNumberFormat="1" applyFont="1" applyFill="1" applyBorder="1" applyAlignment="1" applyProtection="1">
      <alignment horizontal="center" vertical="center" wrapText="1"/>
      <protection/>
    </xf>
    <xf numFmtId="0" fontId="2" fillId="17" borderId="12" xfId="0" applyFont="1" applyFill="1" applyBorder="1" applyAlignment="1" applyProtection="1">
      <alignment horizontal="center" vertical="center" wrapText="1"/>
      <protection/>
    </xf>
    <xf numFmtId="173" fontId="3" fillId="17" borderId="12" xfId="0" applyNumberFormat="1" applyFont="1" applyFill="1" applyBorder="1" applyAlignment="1" applyProtection="1">
      <alignment horizontal="center" vertical="center" wrapText="1"/>
      <protection/>
    </xf>
    <xf numFmtId="0" fontId="66" fillId="17" borderId="12" xfId="0" applyFont="1" applyFill="1" applyBorder="1" applyAlignment="1">
      <alignment horizontal="center" vertical="center" wrapText="1"/>
    </xf>
    <xf numFmtId="0" fontId="67" fillId="17" borderId="11" xfId="0" applyFont="1" applyFill="1" applyBorder="1" applyAlignment="1">
      <alignment horizontal="center" vertical="center" wrapText="1"/>
    </xf>
    <xf numFmtId="0" fontId="68" fillId="17" borderId="10" xfId="0" applyFont="1" applyFill="1" applyBorder="1" applyAlignment="1" applyProtection="1">
      <alignment horizontal="center" vertical="center" wrapText="1"/>
      <protection/>
    </xf>
    <xf numFmtId="0" fontId="69" fillId="17" borderId="10" xfId="0" applyFont="1" applyFill="1" applyBorder="1" applyAlignment="1">
      <alignment horizontal="center" vertical="center" wrapText="1"/>
    </xf>
    <xf numFmtId="173" fontId="70" fillId="17" borderId="10" xfId="0" applyNumberFormat="1" applyFont="1" applyFill="1" applyBorder="1" applyAlignment="1" applyProtection="1">
      <alignment horizontal="center" vertical="center" wrapText="1"/>
      <protection/>
    </xf>
    <xf numFmtId="0" fontId="67" fillId="1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173" fontId="3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173" fontId="3" fillId="0" borderId="12" xfId="0" applyNumberFormat="1" applyFont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16" borderId="12" xfId="0" applyFont="1" applyFill="1" applyBorder="1" applyAlignment="1">
      <alignment horizontal="center" vertical="center"/>
    </xf>
    <xf numFmtId="174" fontId="8" fillId="17" borderId="12" xfId="0" applyNumberFormat="1" applyFont="1" applyFill="1" applyBorder="1" applyAlignment="1" applyProtection="1">
      <alignment horizontal="center" vertical="center" wrapText="1"/>
      <protection/>
    </xf>
    <xf numFmtId="174" fontId="8" fillId="17" borderId="12" xfId="0" applyNumberFormat="1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 locked="0"/>
    </xf>
    <xf numFmtId="170" fontId="3" fillId="0" borderId="12" xfId="49" applyNumberFormat="1" applyFont="1" applyBorder="1" applyAlignment="1">
      <alignment horizontal="center" vertical="center"/>
    </xf>
    <xf numFmtId="0" fontId="3" fillId="0" borderId="12" xfId="0" applyFont="1" applyBorder="1" applyAlignment="1" applyProtection="1">
      <alignment vertical="center"/>
      <protection locked="0"/>
    </xf>
    <xf numFmtId="174" fontId="47" fillId="0" borderId="12" xfId="0" applyNumberFormat="1" applyFont="1" applyBorder="1" applyAlignment="1" applyProtection="1">
      <alignment horizontal="center" vertical="center" wrapText="1"/>
      <protection locked="0"/>
    </xf>
    <xf numFmtId="17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9" fillId="16" borderId="12" xfId="0" applyFont="1" applyFill="1" applyBorder="1" applyAlignment="1">
      <alignment horizontal="center"/>
    </xf>
    <xf numFmtId="9" fontId="0" fillId="16" borderId="12" xfId="53" applyFill="1" applyBorder="1" applyAlignment="1" applyProtection="1">
      <alignment horizontal="center" vertical="center"/>
      <protection locked="0"/>
    </xf>
    <xf numFmtId="0" fontId="12" fillId="34" borderId="0" xfId="0" applyFont="1" applyFill="1" applyAlignment="1">
      <alignment horizontal="center" vertical="center"/>
    </xf>
    <xf numFmtId="170" fontId="12" fillId="34" borderId="0" xfId="0" applyNumberFormat="1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1543050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86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="89" zoomScaleNormal="89" zoomScalePageLayoutView="0" workbookViewId="0" topLeftCell="A1">
      <selection activeCell="G59" sqref="G59"/>
    </sheetView>
  </sheetViews>
  <sheetFormatPr defaultColWidth="10.00390625" defaultRowHeight="61.5" customHeight="1"/>
  <cols>
    <col min="1" max="1" width="26.140625" style="1" customWidth="1"/>
    <col min="2" max="2" width="54.00390625" style="1" customWidth="1"/>
    <col min="3" max="3" width="45.8515625" style="1" customWidth="1"/>
    <col min="4" max="4" width="13.140625" style="1" customWidth="1"/>
    <col min="5" max="5" width="9.7109375" style="1" customWidth="1"/>
    <col min="6" max="6" width="10.421875" style="2" customWidth="1"/>
    <col min="7" max="7" width="13.421875" style="1" customWidth="1"/>
    <col min="8" max="8" width="15.7109375" style="1" customWidth="1"/>
    <col min="9" max="9" width="15.57421875" style="1" customWidth="1"/>
    <col min="10" max="16384" width="10.00390625" style="1" customWidth="1"/>
  </cols>
  <sheetData>
    <row r="1" spans="1:7" s="4" customFormat="1" ht="60.75" customHeight="1">
      <c r="A1" s="92" t="s">
        <v>0</v>
      </c>
      <c r="B1" s="92"/>
      <c r="C1" s="92"/>
      <c r="D1" s="92"/>
      <c r="E1" s="92"/>
      <c r="F1" s="92"/>
      <c r="G1" s="3"/>
    </row>
    <row r="2" spans="1:6" ht="39" customHeight="1">
      <c r="A2" s="93" t="s">
        <v>1</v>
      </c>
      <c r="B2" s="93"/>
      <c r="C2" s="93"/>
      <c r="D2" s="93"/>
      <c r="E2" s="93"/>
      <c r="F2" s="93"/>
    </row>
    <row r="3" spans="1:9" ht="32.25" customHeight="1">
      <c r="A3" s="94" t="s">
        <v>130</v>
      </c>
      <c r="B3" s="94"/>
      <c r="C3" s="94"/>
      <c r="D3" s="94"/>
      <c r="E3" s="94"/>
      <c r="F3" s="94"/>
      <c r="I3" s="110" t="s">
        <v>160</v>
      </c>
    </row>
    <row r="4" spans="1:9" ht="28.5" customHeight="1">
      <c r="A4" s="95"/>
      <c r="B4" s="95"/>
      <c r="C4" s="95" t="s">
        <v>2</v>
      </c>
      <c r="D4" s="95"/>
      <c r="E4" s="95"/>
      <c r="F4" s="95"/>
      <c r="I4" s="111">
        <v>0.5</v>
      </c>
    </row>
    <row r="5" spans="1:6" ht="38.25" customHeight="1">
      <c r="A5" s="96" t="s">
        <v>54</v>
      </c>
      <c r="B5" s="96"/>
      <c r="C5" s="96"/>
      <c r="D5" s="96"/>
      <c r="E5" s="96"/>
      <c r="F5" s="96"/>
    </row>
    <row r="6" spans="1:9" s="8" customFormat="1" ht="34.5" customHeight="1">
      <c r="A6" s="26" t="s">
        <v>3</v>
      </c>
      <c r="B6" s="22" t="s">
        <v>4</v>
      </c>
      <c r="C6" s="6" t="s">
        <v>5</v>
      </c>
      <c r="D6" s="7" t="s">
        <v>6</v>
      </c>
      <c r="E6" s="7" t="s">
        <v>7</v>
      </c>
      <c r="F6" s="5" t="s">
        <v>8</v>
      </c>
      <c r="G6" s="97" t="s">
        <v>157</v>
      </c>
      <c r="H6" s="97" t="s">
        <v>158</v>
      </c>
      <c r="I6" s="97" t="s">
        <v>159</v>
      </c>
    </row>
    <row r="7" spans="1:9" s="29" customFormat="1" ht="36" customHeight="1">
      <c r="A7" s="51"/>
      <c r="B7" s="52" t="s">
        <v>53</v>
      </c>
      <c r="C7" s="53"/>
      <c r="D7" s="54"/>
      <c r="E7" s="54"/>
      <c r="F7" s="55"/>
      <c r="G7" s="98"/>
      <c r="H7" s="99"/>
      <c r="I7" s="100"/>
    </row>
    <row r="8" spans="1:9" s="65" customFormat="1" ht="50.25" customHeight="1">
      <c r="A8" s="30" t="s">
        <v>97</v>
      </c>
      <c r="B8" s="19" t="s">
        <v>124</v>
      </c>
      <c r="C8" s="9" t="s">
        <v>105</v>
      </c>
      <c r="D8" s="10" t="s">
        <v>13</v>
      </c>
      <c r="E8" s="10">
        <v>144</v>
      </c>
      <c r="F8" s="11">
        <v>316</v>
      </c>
      <c r="G8" s="101"/>
      <c r="H8" s="102">
        <f aca="true" t="shared" si="0" ref="H8:H29">+F8*G8</f>
        <v>0</v>
      </c>
      <c r="I8" s="102">
        <f aca="true" t="shared" si="1" ref="I8:I29">IF(G8=0,0,G8*(F8-(+F8*I$4)))</f>
        <v>0</v>
      </c>
    </row>
    <row r="9" spans="1:9" s="8" customFormat="1" ht="45" customHeight="1">
      <c r="A9" s="20" t="s">
        <v>11</v>
      </c>
      <c r="B9" s="19" t="s">
        <v>135</v>
      </c>
      <c r="C9" s="9" t="s">
        <v>12</v>
      </c>
      <c r="D9" s="10" t="s">
        <v>13</v>
      </c>
      <c r="E9" s="10">
        <v>176</v>
      </c>
      <c r="F9" s="11">
        <v>316</v>
      </c>
      <c r="G9" s="101"/>
      <c r="H9" s="102">
        <f t="shared" si="0"/>
        <v>0</v>
      </c>
      <c r="I9" s="102">
        <f t="shared" si="1"/>
        <v>0</v>
      </c>
    </row>
    <row r="10" spans="1:9" ht="45" customHeight="1">
      <c r="A10" s="21" t="s">
        <v>14</v>
      </c>
      <c r="B10" s="19" t="s">
        <v>126</v>
      </c>
      <c r="C10" s="9" t="s">
        <v>15</v>
      </c>
      <c r="D10" s="10" t="s">
        <v>13</v>
      </c>
      <c r="E10" s="10">
        <v>216</v>
      </c>
      <c r="F10" s="11">
        <v>316</v>
      </c>
      <c r="G10" s="101"/>
      <c r="H10" s="102">
        <f t="shared" si="0"/>
        <v>0</v>
      </c>
      <c r="I10" s="102">
        <f t="shared" si="1"/>
        <v>0</v>
      </c>
    </row>
    <row r="11" spans="1:9" s="67" customFormat="1" ht="62.25" customHeight="1">
      <c r="A11" s="21" t="s">
        <v>101</v>
      </c>
      <c r="B11" s="19" t="s">
        <v>136</v>
      </c>
      <c r="C11" s="10" t="s">
        <v>104</v>
      </c>
      <c r="D11" s="10" t="s">
        <v>100</v>
      </c>
      <c r="E11" s="10">
        <v>468</v>
      </c>
      <c r="F11" s="12">
        <v>534</v>
      </c>
      <c r="G11" s="103"/>
      <c r="H11" s="102">
        <f t="shared" si="0"/>
        <v>0</v>
      </c>
      <c r="I11" s="102">
        <f t="shared" si="1"/>
        <v>0</v>
      </c>
    </row>
    <row r="12" spans="1:9" s="66" customFormat="1" ht="56.25" customHeight="1">
      <c r="A12" s="21" t="s">
        <v>99</v>
      </c>
      <c r="B12" s="19" t="s">
        <v>123</v>
      </c>
      <c r="C12" s="10" t="s">
        <v>19</v>
      </c>
      <c r="D12" s="10" t="s">
        <v>100</v>
      </c>
      <c r="E12" s="10">
        <v>352</v>
      </c>
      <c r="F12" s="12">
        <v>634</v>
      </c>
      <c r="G12" s="103"/>
      <c r="H12" s="102">
        <f t="shared" si="0"/>
        <v>0</v>
      </c>
      <c r="I12" s="102">
        <f t="shared" si="1"/>
        <v>0</v>
      </c>
    </row>
    <row r="13" spans="1:9" s="8" customFormat="1" ht="58.5" customHeight="1">
      <c r="A13" s="21" t="s">
        <v>18</v>
      </c>
      <c r="B13" s="19" t="s">
        <v>98</v>
      </c>
      <c r="C13" s="10" t="s">
        <v>19</v>
      </c>
      <c r="D13" s="10" t="s">
        <v>20</v>
      </c>
      <c r="E13" s="10">
        <v>308</v>
      </c>
      <c r="F13" s="12">
        <v>434</v>
      </c>
      <c r="G13" s="104"/>
      <c r="H13" s="102">
        <f t="shared" si="0"/>
        <v>0</v>
      </c>
      <c r="I13" s="102">
        <f t="shared" si="1"/>
        <v>0</v>
      </c>
    </row>
    <row r="14" spans="1:9" ht="56.25" customHeight="1">
      <c r="A14" s="21" t="s">
        <v>16</v>
      </c>
      <c r="B14" s="19" t="s">
        <v>146</v>
      </c>
      <c r="C14" s="10" t="s">
        <v>17</v>
      </c>
      <c r="D14" s="10" t="s">
        <v>13</v>
      </c>
      <c r="E14" s="10">
        <v>176</v>
      </c>
      <c r="F14" s="12">
        <v>379</v>
      </c>
      <c r="G14" s="101"/>
      <c r="H14" s="102">
        <f t="shared" si="0"/>
        <v>0</v>
      </c>
      <c r="I14" s="102">
        <f t="shared" si="1"/>
        <v>0</v>
      </c>
    </row>
    <row r="15" spans="1:9" ht="48.75" customHeight="1">
      <c r="A15" s="28" t="s">
        <v>43</v>
      </c>
      <c r="B15" s="25" t="s">
        <v>125</v>
      </c>
      <c r="C15" s="16" t="s">
        <v>44</v>
      </c>
      <c r="D15" s="10" t="s">
        <v>13</v>
      </c>
      <c r="E15" s="63">
        <v>208</v>
      </c>
      <c r="F15" s="17">
        <v>316</v>
      </c>
      <c r="G15" s="103"/>
      <c r="H15" s="102">
        <f t="shared" si="0"/>
        <v>0</v>
      </c>
      <c r="I15" s="102">
        <f t="shared" si="1"/>
        <v>0</v>
      </c>
    </row>
    <row r="16" spans="1:9" ht="65.25" customHeight="1">
      <c r="A16" s="21" t="s">
        <v>21</v>
      </c>
      <c r="B16" s="19" t="s">
        <v>142</v>
      </c>
      <c r="C16" s="9" t="s">
        <v>22</v>
      </c>
      <c r="D16" s="10" t="s">
        <v>23</v>
      </c>
      <c r="E16" s="10">
        <v>172</v>
      </c>
      <c r="F16" s="11">
        <v>169</v>
      </c>
      <c r="G16" s="103"/>
      <c r="H16" s="102">
        <f t="shared" si="0"/>
        <v>0</v>
      </c>
      <c r="I16" s="102">
        <f t="shared" si="1"/>
        <v>0</v>
      </c>
    </row>
    <row r="17" spans="1:9" ht="64.5" customHeight="1">
      <c r="A17" s="21" t="s">
        <v>24</v>
      </c>
      <c r="B17" s="19" t="s">
        <v>143</v>
      </c>
      <c r="C17" s="9" t="s">
        <v>22</v>
      </c>
      <c r="D17" s="10" t="s">
        <v>23</v>
      </c>
      <c r="E17" s="10">
        <v>164</v>
      </c>
      <c r="F17" s="11">
        <v>169</v>
      </c>
      <c r="G17" s="103"/>
      <c r="H17" s="102">
        <f t="shared" si="0"/>
        <v>0</v>
      </c>
      <c r="I17" s="102">
        <f t="shared" si="1"/>
        <v>0</v>
      </c>
    </row>
    <row r="18" spans="1:9" ht="65.25" customHeight="1">
      <c r="A18" s="21" t="s">
        <v>25</v>
      </c>
      <c r="B18" s="19" t="s">
        <v>59</v>
      </c>
      <c r="C18" s="9" t="s">
        <v>22</v>
      </c>
      <c r="D18" s="10" t="s">
        <v>23</v>
      </c>
      <c r="E18" s="10">
        <v>132</v>
      </c>
      <c r="F18" s="11">
        <v>169</v>
      </c>
      <c r="G18" s="103"/>
      <c r="H18" s="102">
        <f t="shared" si="0"/>
        <v>0</v>
      </c>
      <c r="I18" s="102">
        <f t="shared" si="1"/>
        <v>0</v>
      </c>
    </row>
    <row r="19" spans="1:9" ht="44.25" customHeight="1">
      <c r="A19" s="27" t="s">
        <v>26</v>
      </c>
      <c r="B19" s="23" t="s">
        <v>55</v>
      </c>
      <c r="C19" s="13" t="s">
        <v>118</v>
      </c>
      <c r="D19" s="62" t="s">
        <v>27</v>
      </c>
      <c r="E19" s="62">
        <v>32</v>
      </c>
      <c r="F19" s="14">
        <v>134</v>
      </c>
      <c r="G19" s="101"/>
      <c r="H19" s="102">
        <f t="shared" si="0"/>
        <v>0</v>
      </c>
      <c r="I19" s="102">
        <f t="shared" si="1"/>
        <v>0</v>
      </c>
    </row>
    <row r="20" spans="1:9" s="18" customFormat="1" ht="43.5" customHeight="1">
      <c r="A20" s="21" t="s">
        <v>28</v>
      </c>
      <c r="B20" s="19" t="s">
        <v>148</v>
      </c>
      <c r="C20" s="13" t="s">
        <v>119</v>
      </c>
      <c r="D20" s="10" t="s">
        <v>29</v>
      </c>
      <c r="E20" s="10">
        <v>16</v>
      </c>
      <c r="F20" s="11">
        <v>94</v>
      </c>
      <c r="G20" s="101"/>
      <c r="H20" s="102">
        <f t="shared" si="0"/>
        <v>0</v>
      </c>
      <c r="I20" s="102">
        <f t="shared" si="1"/>
        <v>0</v>
      </c>
    </row>
    <row r="21" spans="1:9" s="18" customFormat="1" ht="44.25" customHeight="1">
      <c r="A21" s="21" t="s">
        <v>30</v>
      </c>
      <c r="B21" s="19" t="s">
        <v>149</v>
      </c>
      <c r="C21" s="13" t="s">
        <v>118</v>
      </c>
      <c r="D21" s="10" t="s">
        <v>29</v>
      </c>
      <c r="E21" s="10">
        <v>16</v>
      </c>
      <c r="F21" s="11">
        <v>94</v>
      </c>
      <c r="G21" s="104"/>
      <c r="H21" s="102">
        <f t="shared" si="0"/>
        <v>0</v>
      </c>
      <c r="I21" s="102">
        <f t="shared" si="1"/>
        <v>0</v>
      </c>
    </row>
    <row r="22" spans="1:9" s="18" customFormat="1" ht="42.75" customHeight="1">
      <c r="A22" s="21" t="s">
        <v>31</v>
      </c>
      <c r="B22" s="19" t="s">
        <v>150</v>
      </c>
      <c r="C22" s="13" t="s">
        <v>118</v>
      </c>
      <c r="D22" s="10" t="s">
        <v>29</v>
      </c>
      <c r="E22" s="10">
        <v>16</v>
      </c>
      <c r="F22" s="11">
        <v>94</v>
      </c>
      <c r="G22" s="104"/>
      <c r="H22" s="102">
        <f t="shared" si="0"/>
        <v>0</v>
      </c>
      <c r="I22" s="102">
        <f t="shared" si="1"/>
        <v>0</v>
      </c>
    </row>
    <row r="23" spans="1:9" s="18" customFormat="1" ht="45" customHeight="1">
      <c r="A23" s="21" t="s">
        <v>32</v>
      </c>
      <c r="B23" s="19" t="s">
        <v>151</v>
      </c>
      <c r="C23" s="13" t="s">
        <v>118</v>
      </c>
      <c r="D23" s="10" t="s">
        <v>29</v>
      </c>
      <c r="E23" s="10">
        <v>16</v>
      </c>
      <c r="F23" s="11">
        <v>94</v>
      </c>
      <c r="G23" s="104"/>
      <c r="H23" s="102">
        <f t="shared" si="0"/>
        <v>0</v>
      </c>
      <c r="I23" s="102">
        <f t="shared" si="1"/>
        <v>0</v>
      </c>
    </row>
    <row r="24" spans="1:9" s="15" customFormat="1" ht="36.75" customHeight="1">
      <c r="A24" s="28" t="s">
        <v>33</v>
      </c>
      <c r="B24" s="19" t="s">
        <v>154</v>
      </c>
      <c r="C24" s="16" t="s">
        <v>34</v>
      </c>
      <c r="D24" s="63" t="s">
        <v>35</v>
      </c>
      <c r="E24" s="63">
        <v>80</v>
      </c>
      <c r="F24" s="17">
        <v>94</v>
      </c>
      <c r="G24" s="104"/>
      <c r="H24" s="102">
        <f t="shared" si="0"/>
        <v>0</v>
      </c>
      <c r="I24" s="102">
        <f t="shared" si="1"/>
        <v>0</v>
      </c>
    </row>
    <row r="25" spans="1:9" s="29" customFormat="1" ht="42" customHeight="1">
      <c r="A25" s="28" t="s">
        <v>36</v>
      </c>
      <c r="B25" s="24" t="s">
        <v>155</v>
      </c>
      <c r="C25" s="16" t="s">
        <v>37</v>
      </c>
      <c r="D25" s="63" t="s">
        <v>35</v>
      </c>
      <c r="E25" s="63">
        <v>80</v>
      </c>
      <c r="F25" s="17">
        <v>94</v>
      </c>
      <c r="G25" s="104"/>
      <c r="H25" s="102">
        <f t="shared" si="0"/>
        <v>0</v>
      </c>
      <c r="I25" s="102">
        <f t="shared" si="1"/>
        <v>0</v>
      </c>
    </row>
    <row r="26" spans="1:9" s="8" customFormat="1" ht="53.25" customHeight="1">
      <c r="A26" s="28" t="s">
        <v>144</v>
      </c>
      <c r="B26" s="25" t="s">
        <v>153</v>
      </c>
      <c r="C26" s="91" t="s">
        <v>145</v>
      </c>
      <c r="D26" s="63" t="s">
        <v>40</v>
      </c>
      <c r="E26" s="63">
        <v>32</v>
      </c>
      <c r="F26" s="17">
        <v>262</v>
      </c>
      <c r="G26" s="105"/>
      <c r="H26" s="102">
        <f t="shared" si="0"/>
        <v>0</v>
      </c>
      <c r="I26" s="102">
        <f t="shared" si="1"/>
        <v>0</v>
      </c>
    </row>
    <row r="27" spans="1:9" s="8" customFormat="1" ht="68.25" customHeight="1">
      <c r="A27" s="28" t="s">
        <v>38</v>
      </c>
      <c r="B27" s="25" t="s">
        <v>137</v>
      </c>
      <c r="C27" s="16" t="s">
        <v>39</v>
      </c>
      <c r="D27" s="63" t="s">
        <v>40</v>
      </c>
      <c r="E27" s="63">
        <v>32</v>
      </c>
      <c r="F27" s="17">
        <v>262</v>
      </c>
      <c r="G27" s="103"/>
      <c r="H27" s="102">
        <f t="shared" si="0"/>
        <v>0</v>
      </c>
      <c r="I27" s="102">
        <f t="shared" si="1"/>
        <v>0</v>
      </c>
    </row>
    <row r="28" spans="1:9" s="18" customFormat="1" ht="84" customHeight="1">
      <c r="A28" s="28" t="s">
        <v>41</v>
      </c>
      <c r="B28" s="19" t="s">
        <v>152</v>
      </c>
      <c r="C28" s="16" t="s">
        <v>61</v>
      </c>
      <c r="D28" s="63" t="s">
        <v>42</v>
      </c>
      <c r="E28" s="63">
        <v>32</v>
      </c>
      <c r="F28" s="17">
        <v>262</v>
      </c>
      <c r="G28" s="103"/>
      <c r="H28" s="102">
        <f t="shared" si="0"/>
        <v>0</v>
      </c>
      <c r="I28" s="102">
        <f t="shared" si="1"/>
        <v>0</v>
      </c>
    </row>
    <row r="29" spans="1:9" ht="70.5" customHeight="1">
      <c r="A29" s="28" t="s">
        <v>60</v>
      </c>
      <c r="B29" s="19" t="s">
        <v>138</v>
      </c>
      <c r="C29" s="16" t="s">
        <v>61</v>
      </c>
      <c r="D29" s="63" t="s">
        <v>42</v>
      </c>
      <c r="E29" s="63">
        <v>32</v>
      </c>
      <c r="F29" s="17">
        <v>262</v>
      </c>
      <c r="G29" s="106"/>
      <c r="H29" s="102">
        <f t="shared" si="0"/>
        <v>0</v>
      </c>
      <c r="I29" s="102">
        <f t="shared" si="1"/>
        <v>0</v>
      </c>
    </row>
    <row r="30" spans="1:256" s="31" customFormat="1" ht="39" customHeight="1">
      <c r="A30" s="27" t="s">
        <v>45</v>
      </c>
      <c r="B30" s="23" t="s">
        <v>51</v>
      </c>
      <c r="C30" s="13" t="s">
        <v>46</v>
      </c>
      <c r="D30" s="62" t="s">
        <v>47</v>
      </c>
      <c r="E30" s="62">
        <v>94</v>
      </c>
      <c r="F30" s="14">
        <v>94</v>
      </c>
      <c r="G30" s="107"/>
      <c r="H30" s="102"/>
      <c r="I30" s="10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1" customFormat="1" ht="43.5" customHeight="1">
      <c r="A31" s="45"/>
      <c r="B31" s="52" t="s">
        <v>52</v>
      </c>
      <c r="C31" s="46"/>
      <c r="D31" s="47"/>
      <c r="E31" s="47"/>
      <c r="F31" s="48"/>
      <c r="G31" s="106"/>
      <c r="H31" s="102">
        <f aca="true" t="shared" si="2" ref="H31:H39">+F31*G31</f>
        <v>0</v>
      </c>
      <c r="I31" s="102">
        <f aca="true" t="shared" si="3" ref="I31:I39">IF(G31=0,0,G31*(F31-(+F31*I$4)))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1" customFormat="1" ht="84" customHeight="1">
      <c r="A32" s="30" t="s">
        <v>96</v>
      </c>
      <c r="B32" s="33" t="s">
        <v>156</v>
      </c>
      <c r="C32" s="9" t="s">
        <v>102</v>
      </c>
      <c r="D32" s="10" t="s">
        <v>49</v>
      </c>
      <c r="E32" s="10">
        <v>80</v>
      </c>
      <c r="F32" s="32">
        <v>149</v>
      </c>
      <c r="G32" s="106"/>
      <c r="H32" s="102">
        <f t="shared" si="2"/>
        <v>0</v>
      </c>
      <c r="I32" s="102">
        <f t="shared" si="3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1" customFormat="1" ht="37.5" customHeight="1">
      <c r="A33" s="30" t="s">
        <v>50</v>
      </c>
      <c r="B33" s="33" t="s">
        <v>58</v>
      </c>
      <c r="C33" s="9" t="s">
        <v>103</v>
      </c>
      <c r="D33" s="10" t="s">
        <v>49</v>
      </c>
      <c r="E33" s="10">
        <v>56</v>
      </c>
      <c r="F33" s="32">
        <v>139</v>
      </c>
      <c r="G33" s="103"/>
      <c r="H33" s="102">
        <f t="shared" si="2"/>
        <v>0</v>
      </c>
      <c r="I33" s="102">
        <f t="shared" si="3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0" s="31" customFormat="1" ht="39.75" customHeight="1">
      <c r="A34" s="21" t="s">
        <v>67</v>
      </c>
      <c r="B34" s="37" t="s">
        <v>122</v>
      </c>
      <c r="C34" s="21" t="s">
        <v>63</v>
      </c>
      <c r="D34" s="79" t="s">
        <v>49</v>
      </c>
      <c r="E34" s="79">
        <v>32</v>
      </c>
      <c r="F34" s="80">
        <v>139</v>
      </c>
      <c r="G34" s="103"/>
      <c r="H34" s="102">
        <f t="shared" si="2"/>
        <v>0</v>
      </c>
      <c r="I34" s="102">
        <f t="shared" si="3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6" s="31" customFormat="1" ht="41.25" customHeight="1">
      <c r="A35" s="30" t="s">
        <v>140</v>
      </c>
      <c r="B35" s="37" t="s">
        <v>141</v>
      </c>
      <c r="C35" s="21" t="s">
        <v>147</v>
      </c>
      <c r="D35" s="79" t="s">
        <v>62</v>
      </c>
      <c r="E35" s="79">
        <v>96</v>
      </c>
      <c r="F35" s="80">
        <v>149</v>
      </c>
      <c r="G35" s="103"/>
      <c r="H35" s="102">
        <f t="shared" si="2"/>
        <v>0</v>
      </c>
      <c r="I35" s="102">
        <f t="shared" si="3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1" customFormat="1" ht="56.25" customHeight="1">
      <c r="A36" s="30" t="s">
        <v>66</v>
      </c>
      <c r="B36" s="37" t="s">
        <v>121</v>
      </c>
      <c r="C36" s="21" t="s">
        <v>64</v>
      </c>
      <c r="D36" s="79" t="s">
        <v>62</v>
      </c>
      <c r="E36" s="79">
        <v>128</v>
      </c>
      <c r="F36" s="80">
        <v>149</v>
      </c>
      <c r="G36" s="103"/>
      <c r="H36" s="102">
        <f t="shared" si="2"/>
        <v>0</v>
      </c>
      <c r="I36" s="102">
        <f t="shared" si="3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1" customFormat="1" ht="55.5" customHeight="1">
      <c r="A37" s="30" t="s">
        <v>9</v>
      </c>
      <c r="B37" s="88" t="s">
        <v>56</v>
      </c>
      <c r="C37" s="21" t="s">
        <v>65</v>
      </c>
      <c r="D37" s="79" t="s">
        <v>10</v>
      </c>
      <c r="E37" s="79">
        <v>36</v>
      </c>
      <c r="F37" s="89">
        <v>218</v>
      </c>
      <c r="G37" s="103"/>
      <c r="H37" s="102">
        <f t="shared" si="2"/>
        <v>0</v>
      </c>
      <c r="I37" s="102">
        <f t="shared" si="3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1" customFormat="1" ht="33.75" customHeight="1">
      <c r="A38" s="81" t="s">
        <v>127</v>
      </c>
      <c r="B38" s="82" t="s">
        <v>131</v>
      </c>
      <c r="C38" s="83" t="s">
        <v>128</v>
      </c>
      <c r="D38" s="84" t="s">
        <v>129</v>
      </c>
      <c r="E38" s="84">
        <v>32</v>
      </c>
      <c r="F38" s="85">
        <v>210</v>
      </c>
      <c r="G38" s="103"/>
      <c r="H38" s="102">
        <f t="shared" si="2"/>
        <v>0</v>
      </c>
      <c r="I38" s="102">
        <f t="shared" si="3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1" customFormat="1" ht="33.75" customHeight="1">
      <c r="A39" s="16" t="s">
        <v>106</v>
      </c>
      <c r="B39" s="60" t="s">
        <v>107</v>
      </c>
      <c r="C39" s="16" t="s">
        <v>108</v>
      </c>
      <c r="D39" s="63" t="s">
        <v>109</v>
      </c>
      <c r="E39" s="63">
        <v>24</v>
      </c>
      <c r="F39" s="17">
        <v>79</v>
      </c>
      <c r="G39" s="103"/>
      <c r="H39" s="102">
        <f t="shared" si="2"/>
        <v>0</v>
      </c>
      <c r="I39" s="102">
        <f t="shared" si="3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1" customFormat="1" ht="33.75" customHeight="1">
      <c r="A40" s="16" t="s">
        <v>110</v>
      </c>
      <c r="B40" s="61" t="s">
        <v>111</v>
      </c>
      <c r="C40" s="16" t="s">
        <v>108</v>
      </c>
      <c r="D40" s="63" t="s">
        <v>109</v>
      </c>
      <c r="E40" s="63">
        <v>24</v>
      </c>
      <c r="F40" s="17">
        <v>79</v>
      </c>
      <c r="G40" s="108"/>
      <c r="H40" s="102"/>
      <c r="I40" s="10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1" customFormat="1" ht="39" customHeight="1">
      <c r="A41" s="16" t="s">
        <v>112</v>
      </c>
      <c r="B41" s="61" t="s">
        <v>113</v>
      </c>
      <c r="C41" s="16" t="s">
        <v>108</v>
      </c>
      <c r="D41" s="63" t="s">
        <v>109</v>
      </c>
      <c r="E41" s="63">
        <v>24</v>
      </c>
      <c r="F41" s="17">
        <v>79</v>
      </c>
      <c r="G41" s="103"/>
      <c r="H41" s="102">
        <f>+F41*G41</f>
        <v>0</v>
      </c>
      <c r="I41" s="102">
        <f>IF(G41=0,0,G41*(F41-(+F41*I$4)))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51.75" customHeight="1">
      <c r="A42" s="45"/>
      <c r="B42" s="56" t="s">
        <v>134</v>
      </c>
      <c r="C42" s="49"/>
      <c r="D42" s="44"/>
      <c r="E42" s="44"/>
      <c r="F42" s="50"/>
      <c r="G42" s="103"/>
      <c r="H42" s="102">
        <f>+F42*G42</f>
        <v>0</v>
      </c>
      <c r="I42" s="102">
        <f>IF(G42=0,0,G42*(F42-(+F42*I$4)))</f>
        <v>0</v>
      </c>
    </row>
    <row r="43" spans="1:9" ht="57" customHeight="1">
      <c r="A43" s="78" t="s">
        <v>132</v>
      </c>
      <c r="B43" s="90" t="s">
        <v>139</v>
      </c>
      <c r="C43" s="78" t="s">
        <v>133</v>
      </c>
      <c r="D43" s="78" t="s">
        <v>48</v>
      </c>
      <c r="E43" s="78">
        <v>32</v>
      </c>
      <c r="F43" s="87">
        <v>139</v>
      </c>
      <c r="G43" s="103"/>
      <c r="H43" s="102"/>
      <c r="I43" s="102">
        <f>IF(G43=0,0,G43*(F43-(+F43*I$4)))</f>
        <v>0</v>
      </c>
    </row>
    <row r="44" spans="1:9" ht="57.75" customHeight="1">
      <c r="A44" s="79" t="s">
        <v>120</v>
      </c>
      <c r="B44" s="86" t="s">
        <v>57</v>
      </c>
      <c r="C44" s="79" t="s">
        <v>133</v>
      </c>
      <c r="D44" s="79" t="s">
        <v>48</v>
      </c>
      <c r="E44" s="79">
        <v>32</v>
      </c>
      <c r="F44" s="87">
        <v>139</v>
      </c>
      <c r="G44" s="103"/>
      <c r="H44" s="102">
        <f>+F44*G44</f>
        <v>0</v>
      </c>
      <c r="I44" s="102">
        <f>IF(G44=0,0,G44*(F44-(+F44*I$4)))</f>
        <v>0</v>
      </c>
    </row>
    <row r="45" spans="1:9" ht="37.5" customHeight="1">
      <c r="A45" s="45"/>
      <c r="B45" s="56" t="s">
        <v>84</v>
      </c>
      <c r="C45" s="49"/>
      <c r="D45" s="44"/>
      <c r="E45" s="44"/>
      <c r="F45" s="50"/>
      <c r="G45" s="103"/>
      <c r="H45" s="102">
        <f aca="true" t="shared" si="4" ref="H45:H51">+F45*G45</f>
        <v>0</v>
      </c>
      <c r="I45" s="102">
        <f aca="true" t="shared" si="5" ref="I45:I51">IF(G45=0,0,G45*(F45-(+F45*I$4)))</f>
        <v>0</v>
      </c>
    </row>
    <row r="46" spans="1:9" ht="37.5" customHeight="1">
      <c r="A46" s="34" t="s">
        <v>68</v>
      </c>
      <c r="B46" s="39" t="s">
        <v>85</v>
      </c>
      <c r="C46" s="69" t="s">
        <v>117</v>
      </c>
      <c r="D46" s="72" t="s">
        <v>47</v>
      </c>
      <c r="E46" s="76">
        <v>78</v>
      </c>
      <c r="F46" s="40">
        <v>269</v>
      </c>
      <c r="G46" s="109"/>
      <c r="H46" s="102">
        <f t="shared" si="4"/>
        <v>0</v>
      </c>
      <c r="I46" s="102">
        <f t="shared" si="5"/>
        <v>0</v>
      </c>
    </row>
    <row r="47" spans="1:9" ht="37.5" customHeight="1">
      <c r="A47" s="35" t="s">
        <v>69</v>
      </c>
      <c r="B47" s="37" t="s">
        <v>86</v>
      </c>
      <c r="C47" s="69" t="s">
        <v>115</v>
      </c>
      <c r="D47" s="72" t="s">
        <v>47</v>
      </c>
      <c r="E47" s="76">
        <v>68</v>
      </c>
      <c r="F47" s="41">
        <v>269</v>
      </c>
      <c r="G47" s="109"/>
      <c r="H47" s="102">
        <f t="shared" si="4"/>
        <v>0</v>
      </c>
      <c r="I47" s="102">
        <f t="shared" si="5"/>
        <v>0</v>
      </c>
    </row>
    <row r="48" spans="1:9" ht="37.5" customHeight="1">
      <c r="A48" s="36" t="s">
        <v>70</v>
      </c>
      <c r="B48" s="38" t="s">
        <v>87</v>
      </c>
      <c r="C48" s="70" t="s">
        <v>115</v>
      </c>
      <c r="D48" s="72" t="s">
        <v>47</v>
      </c>
      <c r="E48" s="76">
        <v>60</v>
      </c>
      <c r="F48" s="42">
        <v>269</v>
      </c>
      <c r="G48" s="109"/>
      <c r="H48" s="102">
        <f t="shared" si="4"/>
        <v>0</v>
      </c>
      <c r="I48" s="102">
        <f t="shared" si="5"/>
        <v>0</v>
      </c>
    </row>
    <row r="49" spans="1:9" ht="37.5" customHeight="1">
      <c r="A49" s="57" t="s">
        <v>71</v>
      </c>
      <c r="B49" s="58" t="s">
        <v>88</v>
      </c>
      <c r="C49" s="71" t="s">
        <v>115</v>
      </c>
      <c r="D49" s="73" t="s">
        <v>83</v>
      </c>
      <c r="E49" s="77">
        <v>24</v>
      </c>
      <c r="F49" s="59">
        <v>143</v>
      </c>
      <c r="G49" s="109"/>
      <c r="H49" s="102">
        <f t="shared" si="4"/>
        <v>0</v>
      </c>
      <c r="I49" s="102">
        <f t="shared" si="5"/>
        <v>0</v>
      </c>
    </row>
    <row r="50" spans="1:9" ht="37.5" customHeight="1">
      <c r="A50" s="57" t="s">
        <v>72</v>
      </c>
      <c r="B50" s="58" t="s">
        <v>89</v>
      </c>
      <c r="C50" s="71" t="s">
        <v>116</v>
      </c>
      <c r="D50" s="73" t="s">
        <v>83</v>
      </c>
      <c r="E50" s="77">
        <v>24</v>
      </c>
      <c r="F50" s="59">
        <v>143</v>
      </c>
      <c r="G50" s="109"/>
      <c r="H50" s="102">
        <f t="shared" si="4"/>
        <v>0</v>
      </c>
      <c r="I50" s="102">
        <f t="shared" si="5"/>
        <v>0</v>
      </c>
    </row>
    <row r="51" spans="1:9" ht="37.5" customHeight="1">
      <c r="A51" s="57" t="s">
        <v>73</v>
      </c>
      <c r="B51" s="58" t="s">
        <v>90</v>
      </c>
      <c r="C51" s="71" t="s">
        <v>115</v>
      </c>
      <c r="D51" s="73" t="s">
        <v>83</v>
      </c>
      <c r="E51" s="77">
        <v>24</v>
      </c>
      <c r="F51" s="59">
        <v>143</v>
      </c>
      <c r="G51" s="109"/>
      <c r="H51" s="102">
        <f t="shared" si="4"/>
        <v>0</v>
      </c>
      <c r="I51" s="102">
        <f t="shared" si="5"/>
        <v>0</v>
      </c>
    </row>
    <row r="52" spans="1:9" ht="37.5" customHeight="1">
      <c r="A52" s="57" t="s">
        <v>74</v>
      </c>
      <c r="B52" s="58" t="s">
        <v>91</v>
      </c>
      <c r="C52" s="64" t="s">
        <v>75</v>
      </c>
      <c r="D52" s="74" t="s">
        <v>82</v>
      </c>
      <c r="E52" s="78">
        <v>24</v>
      </c>
      <c r="F52" s="59">
        <v>143</v>
      </c>
      <c r="G52" s="109"/>
      <c r="H52" s="102">
        <f>+F52*G52</f>
        <v>0</v>
      </c>
      <c r="I52" s="102">
        <f>IF(G52=0,0,G52*(F52-(+F52*I$4)))</f>
        <v>0</v>
      </c>
    </row>
    <row r="53" spans="1:9" ht="37.5" customHeight="1">
      <c r="A53" s="57" t="s">
        <v>76</v>
      </c>
      <c r="B53" s="58" t="s">
        <v>92</v>
      </c>
      <c r="C53" s="64" t="s">
        <v>77</v>
      </c>
      <c r="D53" s="74" t="s">
        <v>82</v>
      </c>
      <c r="E53" s="78">
        <v>24</v>
      </c>
      <c r="F53" s="59">
        <v>143</v>
      </c>
      <c r="G53" s="109"/>
      <c r="H53" s="102">
        <f>+F53*G53</f>
        <v>0</v>
      </c>
      <c r="I53" s="102">
        <f>IF(G53=0,0,G53*(F53-(+F53*I$4)))</f>
        <v>0</v>
      </c>
    </row>
    <row r="54" spans="1:9" ht="37.5" customHeight="1">
      <c r="A54" s="57" t="s">
        <v>78</v>
      </c>
      <c r="B54" s="58" t="s">
        <v>93</v>
      </c>
      <c r="C54" s="64" t="s">
        <v>77</v>
      </c>
      <c r="D54" s="74" t="s">
        <v>82</v>
      </c>
      <c r="E54" s="78">
        <v>24</v>
      </c>
      <c r="F54" s="59">
        <v>143</v>
      </c>
      <c r="G54" s="109"/>
      <c r="H54" s="102">
        <f>+F54*G54</f>
        <v>0</v>
      </c>
      <c r="I54" s="102">
        <f>IF(G54=0,0,G54*(F54-(+F54*I$4)))</f>
        <v>0</v>
      </c>
    </row>
    <row r="55" spans="1:9" ht="37.5" customHeight="1">
      <c r="A55" s="57" t="s">
        <v>79</v>
      </c>
      <c r="B55" s="58" t="s">
        <v>94</v>
      </c>
      <c r="C55" s="64" t="s">
        <v>80</v>
      </c>
      <c r="D55" s="74" t="s">
        <v>82</v>
      </c>
      <c r="E55" s="78">
        <v>24</v>
      </c>
      <c r="F55" s="59">
        <v>143</v>
      </c>
      <c r="G55" s="109"/>
      <c r="H55" s="102">
        <f>+F55*G55</f>
        <v>0</v>
      </c>
      <c r="I55" s="102">
        <f>IF(G55=0,0,G55*(F55-(+F55*I$4)))</f>
        <v>0</v>
      </c>
    </row>
    <row r="56" spans="1:9" ht="37.5" customHeight="1">
      <c r="A56" s="30" t="s">
        <v>81</v>
      </c>
      <c r="B56" s="37" t="s">
        <v>95</v>
      </c>
      <c r="C56" s="68" t="s">
        <v>114</v>
      </c>
      <c r="D56" s="75" t="s">
        <v>83</v>
      </c>
      <c r="E56" s="79">
        <v>29</v>
      </c>
      <c r="F56" s="43">
        <v>118</v>
      </c>
      <c r="G56" s="109"/>
      <c r="H56" s="102">
        <f>+F56*G56</f>
        <v>0</v>
      </c>
      <c r="I56" s="102">
        <f>IF(G56=0,0,G56*(F56-(+F56*I$4)))</f>
        <v>0</v>
      </c>
    </row>
    <row r="58" ht="61.5" customHeight="1">
      <c r="C58" s="112">
        <f>SUM(G8:G56)</f>
        <v>0</v>
      </c>
    </row>
    <row r="59" ht="61.5" customHeight="1">
      <c r="C59" s="113">
        <f>SUM(H8:H56)</f>
        <v>0</v>
      </c>
    </row>
    <row r="60" ht="61.5" customHeight="1">
      <c r="C60" s="113">
        <f>+C61-C59</f>
        <v>0</v>
      </c>
    </row>
    <row r="61" ht="61.5" customHeight="1">
      <c r="C61" s="113">
        <f>SUM(I8:I56)</f>
        <v>0</v>
      </c>
    </row>
  </sheetData>
  <sheetProtection selectLockedCells="1" selectUnlockedCells="1"/>
  <mergeCells count="5">
    <mergeCell ref="A1:F1"/>
    <mergeCell ref="A2:F2"/>
    <mergeCell ref="A3:F3"/>
    <mergeCell ref="A4:F4"/>
    <mergeCell ref="A5:F5"/>
  </mergeCells>
  <printOptions horizontalCentered="1" verticalCentered="1"/>
  <pageMargins left="0.15748031496062992" right="0.15748031496062992" top="0.2362204724409449" bottom="0.2362204724409449" header="0.5118110236220472" footer="0.5118110236220472"/>
  <pageSetup horizontalDpi="600" verticalDpi="600" orientation="portrait" scale="49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2017-04-07T20:43:45Z</cp:lastPrinted>
  <dcterms:created xsi:type="dcterms:W3CDTF">2015-10-01T12:16:14Z</dcterms:created>
  <dcterms:modified xsi:type="dcterms:W3CDTF">2017-04-11T18:52:29Z</dcterms:modified>
  <cp:category/>
  <cp:version/>
  <cp:contentType/>
  <cp:contentStatus/>
</cp:coreProperties>
</file>