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checkCompatibility="1" autoCompressPictures="0"/>
  <bookViews>
    <workbookView xWindow="8540" yWindow="500" windowWidth="28400" windowHeight="1756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G34" i="1"/>
  <c r="E35" i="1"/>
  <c r="G35" i="1"/>
  <c r="E38" i="1"/>
  <c r="G38" i="1"/>
  <c r="E40" i="1"/>
  <c r="E43" i="1"/>
  <c r="E46" i="1"/>
  <c r="G46" i="1"/>
  <c r="E49" i="1"/>
  <c r="G49" i="1"/>
  <c r="E28" i="1"/>
  <c r="G28" i="1"/>
  <c r="E26" i="1"/>
  <c r="G26" i="1"/>
  <c r="E25" i="1"/>
  <c r="G25" i="1"/>
  <c r="E21" i="1"/>
  <c r="G21" i="1"/>
  <c r="E18" i="1"/>
  <c r="G18" i="1"/>
  <c r="E16" i="1"/>
  <c r="G16" i="1"/>
  <c r="E15" i="1"/>
  <c r="G15" i="1"/>
  <c r="E14" i="1"/>
  <c r="G14" i="1"/>
  <c r="E13" i="1"/>
  <c r="G13" i="1"/>
  <c r="E12" i="1"/>
  <c r="G12" i="1"/>
  <c r="E10" i="1"/>
  <c r="G10" i="1"/>
  <c r="E9" i="1"/>
  <c r="G9" i="1"/>
  <c r="E45" i="1"/>
  <c r="G45" i="1"/>
  <c r="E44" i="1"/>
  <c r="G44" i="1"/>
  <c r="E50" i="1"/>
  <c r="E17" i="1"/>
  <c r="G17" i="1"/>
  <c r="E11" i="1"/>
  <c r="G11" i="1"/>
  <c r="E8" i="1"/>
  <c r="G8" i="1"/>
  <c r="E19" i="1"/>
  <c r="G19" i="1"/>
  <c r="E20" i="1"/>
  <c r="G20" i="1"/>
  <c r="E7" i="1"/>
  <c r="G7" i="1"/>
  <c r="E22" i="1"/>
  <c r="G22" i="1"/>
  <c r="E23" i="1"/>
  <c r="G23" i="1"/>
  <c r="E24" i="1"/>
  <c r="G24" i="1"/>
  <c r="E27" i="1"/>
  <c r="G27" i="1"/>
  <c r="E29" i="1"/>
  <c r="G29" i="1"/>
  <c r="E30" i="1"/>
  <c r="G30" i="1"/>
  <c r="E31" i="1"/>
  <c r="G31" i="1"/>
  <c r="E32" i="1"/>
  <c r="G32" i="1"/>
  <c r="E33" i="1"/>
  <c r="G33" i="1"/>
  <c r="E36" i="1"/>
  <c r="G36" i="1"/>
  <c r="E37" i="1"/>
  <c r="G37" i="1"/>
  <c r="E39" i="1"/>
  <c r="G39" i="1"/>
  <c r="E41" i="1"/>
  <c r="G41" i="1"/>
  <c r="E42" i="1"/>
  <c r="G42" i="1"/>
  <c r="E48" i="1"/>
  <c r="G48" i="1"/>
  <c r="G50" i="1"/>
  <c r="G52" i="1"/>
</calcChain>
</file>

<file path=xl/sharedStrings.xml><?xml version="1.0" encoding="utf-8"?>
<sst xmlns="http://schemas.openxmlformats.org/spreadsheetml/2006/main" count="263" uniqueCount="193">
  <si>
    <t>ISBN</t>
  </si>
  <si>
    <t>Título</t>
  </si>
  <si>
    <t>Autores</t>
  </si>
  <si>
    <t>PVP</t>
  </si>
  <si>
    <t>Cantidad</t>
  </si>
  <si>
    <t>Subtotal</t>
  </si>
  <si>
    <t>﻿978-987-4170-11-8</t>
  </si>
  <si>
    <t>FRAGIL</t>
  </si>
  <si>
    <t>Beatriz Isoldi</t>
  </si>
  <si>
    <t>GORGONA</t>
  </si>
  <si>
    <t xml:space="preserve"> Jimena Schere</t>
  </si>
  <si>
    <t>﻿978-987-1598-90-8</t>
  </si>
  <si>
    <t>﻿978-987-4170-00-2</t>
  </si>
  <si>
    <t>LA ENTEREZA</t>
  </si>
  <si>
    <t>Eduardo Rubinschik</t>
  </si>
  <si>
    <t>﻿987-9409-52-3</t>
  </si>
  <si>
    <t>LA FARSA DE LOS CIELOS</t>
  </si>
  <si>
    <t xml:space="preserve"> Thomas De Quincey</t>
  </si>
  <si>
    <t>978-987-4170-15-6</t>
  </si>
  <si>
    <t>LA JESENSKÁ</t>
  </si>
  <si>
    <t>Ana Arzoumanian</t>
  </si>
  <si>
    <t>﻿978-987-4170-24-8</t>
  </si>
  <si>
    <t>LA VIDA SIN ESPECTACULO</t>
  </si>
  <si>
    <t>Leonardo Novak</t>
  </si>
  <si>
    <t>﻿978-987-4170-05-7</t>
  </si>
  <si>
    <t>LOS QUE FUI</t>
  </si>
  <si>
    <t>Henri Michaux</t>
  </si>
  <si>
    <t>978-987-4170-17-0</t>
  </si>
  <si>
    <t>LOS SOÑANTES</t>
  </si>
  <si>
    <t>Augusto Munaro</t>
  </si>
  <si>
    <t>MADRE</t>
  </si>
  <si>
    <t>Isabel Steinberg</t>
  </si>
  <si>
    <t>﻿978-987-4170-08-8</t>
  </si>
  <si>
    <t>﻿978-987-4170-18-7</t>
  </si>
  <si>
    <t>AURELIA QUIERE OIR</t>
  </si>
  <si>
    <t>María Rosa Iglesias</t>
  </si>
  <si>
    <t>CAZADOR DE RATAS</t>
  </si>
  <si>
    <t>Marina Tsviétaieva (2da ed)</t>
  </si>
  <si>
    <t>﻿978-987-1598-75-5</t>
  </si>
  <si>
    <t>﻿978-987-4170-10-1</t>
  </si>
  <si>
    <t>DETRÁS DE LA CABEZA</t>
  </si>
  <si>
    <t>Sara Cohen</t>
  </si>
  <si>
    <t>ENCIERROS INVOLUNTARIOS</t>
  </si>
  <si>
    <t>Marcelo Marmer</t>
  </si>
  <si>
    <t>MAL LLEVADOS</t>
  </si>
  <si>
    <t>Alberto Fernández San Juan</t>
  </si>
  <si>
    <t>﻿978-987-4170-27-9</t>
  </si>
  <si>
    <t>MANUMISIONES</t>
  </si>
  <si>
    <t>Marcelo Pestarino</t>
  </si>
  <si>
    <t>﻿978-987-4170-21-7</t>
  </si>
  <si>
    <t>MENOS</t>
  </si>
  <si>
    <t>Carmen Iriondo</t>
  </si>
  <si>
    <t>Total con descuento</t>
  </si>
  <si>
    <t>ORILLA-ESPLENDOR</t>
  </si>
  <si>
    <t>Adrián Navigante</t>
  </si>
  <si>
    <t>﻿978-987-4170-13-2</t>
  </si>
  <si>
    <t>PAIS DE ARENA</t>
  </si>
  <si>
    <t>Cristina Siscar</t>
  </si>
  <si>
    <t>﻿978-987-4170-12-5</t>
  </si>
  <si>
    <t>RIQUEZA CLANDESTINA</t>
  </si>
  <si>
    <t>Cecilia Trosman</t>
  </si>
  <si>
    <t>978-987-4170-29-3</t>
  </si>
  <si>
    <t>SABERES DE PASILLO</t>
  </si>
  <si>
    <t>Horacio González</t>
  </si>
  <si>
    <t>﻿978-987-4170-04-0</t>
  </si>
  <si>
    <t>SOL ARTIFICIAL  (2ª ed)</t>
  </si>
  <si>
    <t xml:space="preserve"> JP Zooey</t>
  </si>
  <si>
    <t>978-987-4170-02-6</t>
  </si>
  <si>
    <t>TOMELO O DEJELO</t>
  </si>
  <si>
    <t>Henri Roorda</t>
  </si>
  <si>
    <t>978-987-4170-25-5</t>
  </si>
  <si>
    <t>UNA ANTOLOGÍA DE LA LITERATURA ARGENTINA</t>
  </si>
  <si>
    <t>Jimena Schere</t>
  </si>
  <si>
    <t>﻿978-987-4170-07-1</t>
  </si>
  <si>
    <t>YO SOY UN YACARÉ</t>
  </si>
  <si>
    <t>Esteban Rubinstein</t>
  </si>
  <si>
    <t>978-987-4170-23-1</t>
  </si>
  <si>
    <t>BENGAL BUENOS AYRES</t>
  </si>
  <si>
    <t>Navigante, Adrián</t>
  </si>
  <si>
    <t>﻿978-987-4170-42-2</t>
  </si>
  <si>
    <r>
      <rPr>
        <sz val="10"/>
        <color theme="1"/>
        <rFont val="Microsoft Sans Serif"/>
        <family val="2"/>
      </rPr>
      <t>﻿</t>
    </r>
    <r>
      <rPr>
        <sz val="10"/>
        <color theme="1"/>
        <rFont val="Calibri"/>
        <family val="2"/>
        <scheme val="minor"/>
      </rPr>
      <t>978-987-4170-16-3</t>
    </r>
  </si>
  <si>
    <t>TRADUCIR POESÍA</t>
  </si>
  <si>
    <t>978-987-1598-78-6</t>
  </si>
  <si>
    <t>VVAA</t>
  </si>
  <si>
    <t>978-987-4170-33-0</t>
  </si>
  <si>
    <t>DECIR BERLÍN, DECIR BUENOS AIRES</t>
  </si>
  <si>
    <t>Saúl Sosnowski</t>
  </si>
  <si>
    <t>DONDE LA VIDA NOS LLEVA</t>
  </si>
  <si>
    <t>José Salem</t>
  </si>
  <si>
    <t>﻿978-987-4170-40-8</t>
  </si>
  <si>
    <t>Laura Hana</t>
  </si>
  <si>
    <t>EL CONJURO, ESCRITOS CON CLARICE LISPECTOR</t>
  </si>
  <si>
    <t>﻿978-987-4170-32-3</t>
  </si>
  <si>
    <t xml:space="preserve">EL DESORDEN DE LA LUZ </t>
  </si>
  <si>
    <t>Mariana Amato</t>
  </si>
  <si>
    <t>﻿978-987-4170-43-9</t>
  </si>
  <si>
    <t>EN EL TEMOR DEL SENTIDO</t>
  </si>
  <si>
    <t>Hugo Alazraqui</t>
  </si>
  <si>
    <t>﻿978-987-4170-31-6</t>
  </si>
  <si>
    <t>EN LO QUE TE HAS CONVERTIDO</t>
  </si>
  <si>
    <t>Gerardo Adrogué</t>
  </si>
  <si>
    <t>978-987-4170-34-7</t>
  </si>
  <si>
    <t>FOTOSÍNTESIS</t>
  </si>
  <si>
    <t>Alejandra Jalof</t>
  </si>
  <si>
    <t>﻿978-987-4170-44-6</t>
  </si>
  <si>
    <t>IMPROMPTU</t>
  </si>
  <si>
    <t>﻿978-987-4170-35-4</t>
  </si>
  <si>
    <t>LA MAQUINA DE MATAR ILUSOS</t>
  </si>
  <si>
    <t>Rogelio Lart</t>
  </si>
  <si>
    <t>﻿978-987-4170-47-7</t>
  </si>
  <si>
    <t>LA NIÑA BLANCA</t>
  </si>
  <si>
    <t xml:space="preserve"> Alfredo Navigante</t>
  </si>
  <si>
    <t>﻿978-987-4170-30-9</t>
  </si>
  <si>
    <t>LOS HORIZONTES CERCANOS</t>
  </si>
  <si>
    <t xml:space="preserve"> Ignacio Martín</t>
  </si>
  <si>
    <t>﻿978-987-4170-48-4</t>
  </si>
  <si>
    <t>MIRAD HACIA DOMSAAR SEGUIDO DE LA RISA CANALLA (O LA MORAL DEL BUFÓN). ENCONTRADOS EN LA BASURA</t>
  </si>
  <si>
    <t>Lamborghini, Leónidas</t>
  </si>
  <si>
    <t>﻿978-987-4170-46-0</t>
  </si>
  <si>
    <t>UNA CHICA NORMAL</t>
  </si>
  <si>
    <t>Gaby Blanco</t>
  </si>
  <si>
    <t>﻿978-987-4170-41-5</t>
  </si>
  <si>
    <t>UN TIEMPO SIN DESTINO</t>
  </si>
  <si>
    <t xml:space="preserve"> Sara Cohen - Osvaldo Picardo</t>
  </si>
  <si>
    <t>﻿978-987-4170-45-3</t>
  </si>
  <si>
    <t>TREINTA Y NUEVE METROS</t>
  </si>
  <si>
    <t>Ernesto Espeche</t>
  </si>
  <si>
    <t>978-987-4170-38-5</t>
  </si>
  <si>
    <t>TACURÚ</t>
  </si>
  <si>
    <t>Ernestina Perrens</t>
  </si>
  <si>
    <t>978-987-4170-39-2</t>
  </si>
  <si>
    <t>RUINAS BAJO TUS PIES</t>
  </si>
  <si>
    <t>Pablo A. Basz</t>
  </si>
  <si>
    <t>978-987-4170-37-8</t>
  </si>
  <si>
    <t>QUERENCIA</t>
  </si>
  <si>
    <t>Alejandro Archain</t>
  </si>
  <si>
    <t>﻿978-987-4170-36-1</t>
  </si>
  <si>
    <t>Año de publicación</t>
  </si>
  <si>
    <t>120 grs</t>
  </si>
  <si>
    <t>340 grs</t>
  </si>
  <si>
    <t>275 grs</t>
  </si>
  <si>
    <t>240 grs</t>
  </si>
  <si>
    <t>175 grs</t>
  </si>
  <si>
    <t>210 grs</t>
  </si>
  <si>
    <t>pags</t>
  </si>
  <si>
    <t>130 grs</t>
  </si>
  <si>
    <t>250 grs</t>
  </si>
  <si>
    <t>225 grs</t>
  </si>
  <si>
    <t>305 grs</t>
  </si>
  <si>
    <t>205 grs</t>
  </si>
  <si>
    <t>235 grs</t>
  </si>
  <si>
    <t>200 grs</t>
  </si>
  <si>
    <t>285 grs</t>
  </si>
  <si>
    <t>350 grs</t>
  </si>
  <si>
    <t>110 grs</t>
  </si>
  <si>
    <t>100 grs</t>
  </si>
  <si>
    <t>978-987-4170-26-2</t>
  </si>
  <si>
    <t>125 grs</t>
  </si>
  <si>
    <t>300 grs</t>
  </si>
  <si>
    <t>peso aprox Neto sin envoltorio</t>
  </si>
  <si>
    <t>220 grs</t>
  </si>
  <si>
    <t>115 grs</t>
  </si>
  <si>
    <t>290 grs</t>
  </si>
  <si>
    <t>320 grs</t>
  </si>
  <si>
    <t>140 grs</t>
  </si>
  <si>
    <t>145 grs</t>
  </si>
  <si>
    <t>380 grs</t>
  </si>
  <si>
    <t>270 grs</t>
  </si>
  <si>
    <t>245 grs</t>
  </si>
  <si>
    <t>Costo de envío por correo argentino según convenio CAL</t>
  </si>
  <si>
    <t xml:space="preserve">CAPITAL  Y GRAN BUENOS AIRES </t>
  </si>
  <si>
    <t>CAPITAL Y GRAN BUENOS AIRES</t>
  </si>
  <si>
    <t>NACIONAL</t>
  </si>
  <si>
    <t>1kg quiere decir "hasta 1 kg" si se supera el kg deberá computarse 2 kg y así sucesivamente</t>
  </si>
  <si>
    <t>ENCOM.CORREO CLASICA 1 KG PR/REG        $ 450,00</t>
  </si>
  <si>
    <t>ENCOM.CORREO CLASICA 2 KG PR/REG        $ 548,00</t>
  </si>
  <si>
    <t>ENCOM.CORREO CLASICA 3 KG PR/REG        $ 548,00</t>
  </si>
  <si>
    <t>ENCOM.CORREO CLASICA 5 KG PR/REG        $ 548,00</t>
  </si>
  <si>
    <t>ENCOM.CORREO CLASICA 10 KG PR/REG       $ 683,00</t>
  </si>
  <si>
    <t>ENCOM.CORREO CLASICA 15 KG PR/REG       $ 833,00</t>
  </si>
  <si>
    <t>ENCOM.CORREO CLASICA 20 KG PR/REG       $998,00</t>
  </si>
  <si>
    <t>ENCOM.CORREO CLASICA 1 KG NAC           $ 623,00</t>
  </si>
  <si>
    <t>ENCOM.CORREO CLASICA 2 KG NAC           $ 765,00</t>
  </si>
  <si>
    <t>ENCOM.CORREO CLASICA 3 KG NAC           $ 765,00</t>
  </si>
  <si>
    <t>ENCOM.CORREO CLASICA 5 KG NAC           $765,00</t>
  </si>
  <si>
    <t>ENCOM.CORREO CLASICA 10 KG NAC  $ 1020,00</t>
  </si>
  <si>
    <t>ENCOM.CORREO CLASICA 15 KG NAC  $ 1260,00</t>
  </si>
  <si>
    <t>ENCOM.CORREO CLASICA 20 KG NAC  $ 1.478,00</t>
  </si>
  <si>
    <t>stock disponible</t>
  </si>
  <si>
    <t>sí</t>
  </si>
  <si>
    <t>v</t>
  </si>
  <si>
    <t>Lista de Precios - Julio 2021</t>
  </si>
  <si>
    <t>PARADISO EDICIONES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</si>
</sst>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\ * #,##0.00_-;\-&quot;$&quot;\ * #,##0.00_-;_-&quot;$&quot;\ * &quot;-&quot;??_-;_-@_-"/>
    <numFmt numFmtId="165" formatCode="&quot;$ &quot;#,##0.00"/>
    <numFmt numFmtId="166" formatCode="_ * #,##0.00_ [$$-2C0A]_ ;_ * \-#,##0.00\ [$$-2C0A]_ ;_ * &quot;-&quot;??_ [$$-2C0A]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Microsoft Sans Serif"/>
      <family val="2"/>
    </font>
    <font>
      <sz val="11"/>
      <color indexed="8"/>
      <name val="Times New Roman"/>
    </font>
    <font>
      <sz val="10"/>
      <color indexed="57"/>
      <name val="Verdana"/>
    </font>
    <font>
      <b/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11" xfId="0" applyFont="1" applyBorder="1"/>
    <xf numFmtId="0" fontId="2" fillId="0" borderId="0" xfId="0" applyFont="1"/>
    <xf numFmtId="165" fontId="7" fillId="0" borderId="3" xfId="0" applyNumberFormat="1" applyFont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5" fillId="0" borderId="5" xfId="0" applyFont="1" applyBorder="1"/>
    <xf numFmtId="44" fontId="2" fillId="2" borderId="13" xfId="1" applyFont="1" applyFill="1" applyBorder="1"/>
    <xf numFmtId="44" fontId="2" fillId="2" borderId="14" xfId="1" applyFont="1" applyFill="1" applyBorder="1"/>
    <xf numFmtId="44" fontId="2" fillId="2" borderId="15" xfId="1" applyFont="1" applyFill="1" applyBorder="1"/>
    <xf numFmtId="164" fontId="0" fillId="0" borderId="12" xfId="0" applyNumberFormat="1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164" fontId="9" fillId="0" borderId="19" xfId="0" applyNumberFormat="1" applyFont="1" applyBorder="1"/>
    <xf numFmtId="164" fontId="9" fillId="0" borderId="4" xfId="0" applyNumberFormat="1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9" fontId="6" fillId="4" borderId="7" xfId="0" applyNumberFormat="1" applyFont="1" applyFill="1" applyBorder="1" applyAlignment="1">
      <alignment horizontal="center" vertical="center"/>
    </xf>
    <xf numFmtId="9" fontId="6" fillId="4" borderId="16" xfId="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/>
    </xf>
    <xf numFmtId="0" fontId="0" fillId="4" borderId="0" xfId="0" applyFill="1"/>
    <xf numFmtId="164" fontId="11" fillId="6" borderId="12" xfId="0" applyNumberFormat="1" applyFont="1" applyFill="1" applyBorder="1"/>
    <xf numFmtId="0" fontId="3" fillId="0" borderId="20" xfId="0" applyFont="1" applyFill="1" applyBorder="1" applyAlignment="1">
      <alignment vertical="center"/>
    </xf>
    <xf numFmtId="165" fontId="7" fillId="0" borderId="19" xfId="0" applyNumberFormat="1" applyFont="1" applyBorder="1" applyAlignment="1">
      <alignment vertical="center"/>
    </xf>
    <xf numFmtId="44" fontId="2" fillId="2" borderId="21" xfId="1" applyFont="1" applyFill="1" applyBorder="1"/>
    <xf numFmtId="0" fontId="3" fillId="0" borderId="9" xfId="0" applyFont="1" applyFill="1" applyBorder="1" applyAlignment="1">
      <alignment vertical="center" wrapText="1"/>
    </xf>
    <xf numFmtId="165" fontId="7" fillId="0" borderId="6" xfId="0" applyNumberFormat="1" applyFont="1" applyBorder="1" applyAlignment="1">
      <alignment vertical="center"/>
    </xf>
    <xf numFmtId="44" fontId="2" fillId="2" borderId="22" xfId="1" applyFont="1" applyFill="1" applyBorder="1"/>
    <xf numFmtId="0" fontId="15" fillId="0" borderId="0" xfId="0" applyFont="1" applyAlignment="1">
      <alignment vertical="center"/>
    </xf>
    <xf numFmtId="0" fontId="16" fillId="0" borderId="0" xfId="0" applyFont="1"/>
    <xf numFmtId="166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9" fontId="10" fillId="5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15" fillId="5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</cellXfs>
  <cellStyles count="29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4"/>
  <sheetViews>
    <sheetView tabSelected="1" workbookViewId="0"/>
  </sheetViews>
  <sheetFormatPr baseColWidth="10" defaultRowHeight="15" x14ac:dyDescent="0"/>
  <cols>
    <col min="1" max="1" width="34.375" customWidth="1"/>
    <col min="2" max="2" width="36.875" customWidth="1"/>
    <col min="3" max="3" width="19.125" customWidth="1"/>
    <col min="4" max="4" width="10.5" customWidth="1"/>
    <col min="8" max="8" width="12.5" customWidth="1"/>
    <col min="9" max="10" width="10.625" style="39"/>
    <col min="11" max="11" width="12.5" style="39" customWidth="1"/>
  </cols>
  <sheetData>
    <row r="1" spans="1:11" ht="34" customHeight="1">
      <c r="A1" s="50" t="s">
        <v>192</v>
      </c>
      <c r="B1" s="5"/>
      <c r="C1" s="5"/>
      <c r="D1" s="5"/>
    </row>
    <row r="2" spans="1:11">
      <c r="A2" s="5"/>
      <c r="B2" s="5"/>
      <c r="C2" s="5"/>
      <c r="D2" s="5"/>
    </row>
    <row r="3" spans="1:11">
      <c r="A3" s="5"/>
      <c r="B3" s="5"/>
      <c r="C3" s="5"/>
      <c r="D3" s="5"/>
    </row>
    <row r="4" spans="1:11">
      <c r="A4" s="49" t="s">
        <v>191</v>
      </c>
      <c r="B4" s="5"/>
      <c r="C4" s="5"/>
      <c r="D4" s="5"/>
    </row>
    <row r="5" spans="1:11" ht="16" thickBot="1">
      <c r="A5" s="5"/>
      <c r="B5" s="5"/>
      <c r="C5" s="5"/>
      <c r="D5" s="5"/>
    </row>
    <row r="6" spans="1:11" s="25" customFormat="1" ht="30" customHeight="1" thickBot="1">
      <c r="A6" s="19" t="s">
        <v>0</v>
      </c>
      <c r="B6" s="20" t="s">
        <v>1</v>
      </c>
      <c r="C6" s="21" t="s">
        <v>2</v>
      </c>
      <c r="D6" s="19" t="s">
        <v>3</v>
      </c>
      <c r="E6" s="22">
        <v>-0.5</v>
      </c>
      <c r="F6" s="23" t="s">
        <v>4</v>
      </c>
      <c r="G6" s="24" t="s">
        <v>5</v>
      </c>
      <c r="H6" s="24" t="s">
        <v>137</v>
      </c>
      <c r="I6" s="44" t="s">
        <v>159</v>
      </c>
      <c r="J6" s="43" t="s">
        <v>144</v>
      </c>
      <c r="K6" s="47" t="s">
        <v>188</v>
      </c>
    </row>
    <row r="7" spans="1:11" ht="16">
      <c r="A7" s="42" t="s">
        <v>33</v>
      </c>
      <c r="B7" s="1" t="s">
        <v>34</v>
      </c>
      <c r="C7" s="6" t="s">
        <v>35</v>
      </c>
      <c r="D7" s="10">
        <v>840</v>
      </c>
      <c r="E7" s="17">
        <f>D7*0.5</f>
        <v>420</v>
      </c>
      <c r="F7" s="15"/>
      <c r="G7" s="13">
        <f t="shared" ref="G7:G18" si="0">F7*E7</f>
        <v>0</v>
      </c>
      <c r="H7">
        <v>2019</v>
      </c>
      <c r="I7" s="39" t="s">
        <v>139</v>
      </c>
      <c r="J7" s="39">
        <v>352</v>
      </c>
      <c r="K7" s="46" t="s">
        <v>189</v>
      </c>
    </row>
    <row r="8" spans="1:11" ht="16">
      <c r="A8" s="41" t="s">
        <v>38</v>
      </c>
      <c r="B8" s="27" t="s">
        <v>36</v>
      </c>
      <c r="C8" s="28" t="s">
        <v>37</v>
      </c>
      <c r="D8" s="29">
        <v>900</v>
      </c>
      <c r="E8" s="18">
        <f t="shared" ref="E8:E16" si="1">D8*0.5</f>
        <v>450</v>
      </c>
      <c r="F8" s="15"/>
      <c r="G8" s="13">
        <f t="shared" si="0"/>
        <v>0</v>
      </c>
      <c r="H8">
        <v>2014</v>
      </c>
      <c r="I8" s="39" t="s">
        <v>148</v>
      </c>
      <c r="J8" s="39">
        <v>296</v>
      </c>
      <c r="K8" s="39" t="s">
        <v>189</v>
      </c>
    </row>
    <row r="9" spans="1:11" ht="16">
      <c r="A9" s="41" t="s">
        <v>79</v>
      </c>
      <c r="B9" s="27" t="s">
        <v>77</v>
      </c>
      <c r="C9" s="28" t="s">
        <v>78</v>
      </c>
      <c r="D9" s="29">
        <v>800</v>
      </c>
      <c r="E9" s="18">
        <f t="shared" si="1"/>
        <v>400</v>
      </c>
      <c r="F9" s="15"/>
      <c r="G9" s="13">
        <f t="shared" si="0"/>
        <v>0</v>
      </c>
      <c r="H9">
        <v>2021</v>
      </c>
      <c r="I9" s="39" t="s">
        <v>141</v>
      </c>
      <c r="J9" s="39">
        <v>184</v>
      </c>
      <c r="K9" s="39" t="s">
        <v>189</v>
      </c>
    </row>
    <row r="10" spans="1:11" ht="16">
      <c r="A10" s="41" t="s">
        <v>84</v>
      </c>
      <c r="B10" s="27" t="s">
        <v>85</v>
      </c>
      <c r="C10" s="28" t="s">
        <v>86</v>
      </c>
      <c r="D10" s="29">
        <v>780</v>
      </c>
      <c r="E10" s="18">
        <f t="shared" si="1"/>
        <v>390</v>
      </c>
      <c r="F10" s="15"/>
      <c r="G10" s="13">
        <f t="shared" si="0"/>
        <v>0</v>
      </c>
      <c r="H10">
        <v>2020</v>
      </c>
      <c r="I10" s="39" t="s">
        <v>142</v>
      </c>
      <c r="J10" s="39">
        <v>128</v>
      </c>
      <c r="K10" s="39" t="s">
        <v>189</v>
      </c>
    </row>
    <row r="11" spans="1:11" ht="16">
      <c r="A11" s="41" t="s">
        <v>39</v>
      </c>
      <c r="B11" s="27" t="s">
        <v>40</v>
      </c>
      <c r="C11" s="28" t="s">
        <v>41</v>
      </c>
      <c r="D11" s="29">
        <v>680</v>
      </c>
      <c r="E11" s="18">
        <f t="shared" si="1"/>
        <v>340</v>
      </c>
      <c r="F11" s="15"/>
      <c r="G11" s="13">
        <f t="shared" si="0"/>
        <v>0</v>
      </c>
      <c r="H11">
        <v>2018</v>
      </c>
      <c r="I11" s="39" t="s">
        <v>155</v>
      </c>
      <c r="J11" s="39">
        <v>64</v>
      </c>
      <c r="K11" s="39" t="s">
        <v>189</v>
      </c>
    </row>
    <row r="12" spans="1:11" ht="16">
      <c r="A12" s="41" t="s">
        <v>89</v>
      </c>
      <c r="B12" s="27" t="s">
        <v>87</v>
      </c>
      <c r="C12" s="28" t="s">
        <v>88</v>
      </c>
      <c r="D12" s="29">
        <v>780</v>
      </c>
      <c r="E12" s="18">
        <f t="shared" si="1"/>
        <v>390</v>
      </c>
      <c r="F12" s="15"/>
      <c r="G12" s="13">
        <f t="shared" si="0"/>
        <v>0</v>
      </c>
      <c r="H12">
        <v>2021</v>
      </c>
      <c r="I12" s="39" t="s">
        <v>143</v>
      </c>
      <c r="J12" s="39">
        <v>168</v>
      </c>
      <c r="K12" s="39" t="s">
        <v>189</v>
      </c>
    </row>
    <row r="13" spans="1:11" ht="16">
      <c r="A13" s="41" t="s">
        <v>92</v>
      </c>
      <c r="B13" s="27" t="s">
        <v>91</v>
      </c>
      <c r="C13" s="28" t="s">
        <v>90</v>
      </c>
      <c r="D13" s="29">
        <v>720</v>
      </c>
      <c r="E13" s="18">
        <f t="shared" si="1"/>
        <v>360</v>
      </c>
      <c r="F13" s="15"/>
      <c r="G13" s="13">
        <f t="shared" si="0"/>
        <v>0</v>
      </c>
      <c r="H13">
        <v>2020</v>
      </c>
      <c r="I13" s="39" t="s">
        <v>145</v>
      </c>
      <c r="J13" s="39">
        <v>88</v>
      </c>
      <c r="K13" s="39" t="s">
        <v>189</v>
      </c>
    </row>
    <row r="14" spans="1:11" ht="16">
      <c r="A14" s="41" t="s">
        <v>95</v>
      </c>
      <c r="B14" s="27" t="s">
        <v>93</v>
      </c>
      <c r="C14" s="28" t="s">
        <v>94</v>
      </c>
      <c r="D14" s="29">
        <v>680</v>
      </c>
      <c r="E14" s="18">
        <f t="shared" si="1"/>
        <v>340</v>
      </c>
      <c r="F14" s="15"/>
      <c r="G14" s="13">
        <f t="shared" si="0"/>
        <v>0</v>
      </c>
      <c r="H14">
        <v>2021</v>
      </c>
      <c r="I14" s="39" t="s">
        <v>138</v>
      </c>
      <c r="J14" s="39">
        <v>80</v>
      </c>
      <c r="K14" s="39" t="s">
        <v>189</v>
      </c>
    </row>
    <row r="15" spans="1:11" ht="16">
      <c r="A15" s="41" t="s">
        <v>98</v>
      </c>
      <c r="B15" s="27" t="s">
        <v>96</v>
      </c>
      <c r="C15" s="28" t="s">
        <v>97</v>
      </c>
      <c r="D15" s="29">
        <v>780</v>
      </c>
      <c r="E15" s="18">
        <f t="shared" si="1"/>
        <v>390</v>
      </c>
      <c r="F15" s="15"/>
      <c r="G15" s="13">
        <f t="shared" si="0"/>
        <v>0</v>
      </c>
      <c r="H15">
        <v>2020</v>
      </c>
      <c r="I15" s="39" t="s">
        <v>146</v>
      </c>
      <c r="J15" s="39">
        <v>208</v>
      </c>
      <c r="K15" s="39" t="s">
        <v>189</v>
      </c>
    </row>
    <row r="16" spans="1:11" ht="16">
      <c r="A16" s="41" t="s">
        <v>101</v>
      </c>
      <c r="B16" s="27" t="s">
        <v>99</v>
      </c>
      <c r="C16" s="28" t="s">
        <v>100</v>
      </c>
      <c r="D16" s="29">
        <v>780</v>
      </c>
      <c r="E16" s="18">
        <f t="shared" si="1"/>
        <v>390</v>
      </c>
      <c r="F16" s="15"/>
      <c r="G16" s="13">
        <f t="shared" si="0"/>
        <v>0</v>
      </c>
      <c r="H16">
        <v>2020</v>
      </c>
      <c r="I16" s="39" t="s">
        <v>147</v>
      </c>
      <c r="J16" s="39">
        <v>164</v>
      </c>
      <c r="K16" s="39" t="s">
        <v>189</v>
      </c>
    </row>
    <row r="17" spans="1:11" ht="16">
      <c r="A17" s="41" t="s">
        <v>80</v>
      </c>
      <c r="B17" s="27" t="s">
        <v>42</v>
      </c>
      <c r="C17" s="28" t="s">
        <v>43</v>
      </c>
      <c r="D17" s="29">
        <v>800</v>
      </c>
      <c r="E17" s="18">
        <f t="shared" ref="E17:E50" si="2">D17*0.5</f>
        <v>400</v>
      </c>
      <c r="F17" s="15"/>
      <c r="G17" s="13">
        <f t="shared" si="0"/>
        <v>0</v>
      </c>
      <c r="H17">
        <v>2019</v>
      </c>
      <c r="I17" s="39" t="s">
        <v>140</v>
      </c>
      <c r="J17" s="39">
        <v>216</v>
      </c>
      <c r="K17" s="39" t="s">
        <v>189</v>
      </c>
    </row>
    <row r="18" spans="1:11" ht="16">
      <c r="A18" s="41" t="s">
        <v>104</v>
      </c>
      <c r="B18" s="27" t="s">
        <v>102</v>
      </c>
      <c r="C18" s="28" t="s">
        <v>103</v>
      </c>
      <c r="D18" s="29">
        <v>800</v>
      </c>
      <c r="E18" s="18">
        <f t="shared" si="2"/>
        <v>400</v>
      </c>
      <c r="F18" s="15"/>
      <c r="G18" s="13">
        <f t="shared" si="0"/>
        <v>0</v>
      </c>
      <c r="H18">
        <v>2021</v>
      </c>
      <c r="I18" s="39" t="s">
        <v>147</v>
      </c>
      <c r="J18" s="39">
        <v>176</v>
      </c>
      <c r="K18" s="39" t="s">
        <v>189</v>
      </c>
    </row>
    <row r="19" spans="1:11" ht="16">
      <c r="A19" s="36" t="s">
        <v>6</v>
      </c>
      <c r="B19" s="2" t="s">
        <v>7</v>
      </c>
      <c r="C19" s="7" t="s">
        <v>8</v>
      </c>
      <c r="D19" s="11">
        <v>800</v>
      </c>
      <c r="E19" s="18">
        <f t="shared" si="2"/>
        <v>400</v>
      </c>
      <c r="F19" s="15"/>
      <c r="G19" s="13">
        <f t="shared" ref="G19:G50" si="3">F19*E19</f>
        <v>0</v>
      </c>
      <c r="H19">
        <v>2018</v>
      </c>
      <c r="I19" s="39" t="s">
        <v>146</v>
      </c>
      <c r="J19" s="39">
        <v>208</v>
      </c>
      <c r="K19" s="39" t="s">
        <v>189</v>
      </c>
    </row>
    <row r="20" spans="1:11" ht="16">
      <c r="A20" s="36" t="s">
        <v>11</v>
      </c>
      <c r="B20" s="2" t="s">
        <v>9</v>
      </c>
      <c r="C20" s="7" t="s">
        <v>10</v>
      </c>
      <c r="D20" s="11">
        <v>800</v>
      </c>
      <c r="E20" s="18">
        <f t="shared" si="2"/>
        <v>400</v>
      </c>
      <c r="F20" s="15"/>
      <c r="G20" s="13">
        <f t="shared" si="3"/>
        <v>0</v>
      </c>
      <c r="H20">
        <v>2016</v>
      </c>
      <c r="I20" s="39" t="s">
        <v>149</v>
      </c>
      <c r="J20" s="39">
        <v>160</v>
      </c>
      <c r="K20" s="39" t="s">
        <v>189</v>
      </c>
    </row>
    <row r="21" spans="1:11" ht="16">
      <c r="A21" s="36" t="s">
        <v>106</v>
      </c>
      <c r="B21" s="2" t="s">
        <v>105</v>
      </c>
      <c r="C21" s="7" t="s">
        <v>8</v>
      </c>
      <c r="D21" s="11">
        <v>780</v>
      </c>
      <c r="E21" s="18">
        <f t="shared" si="2"/>
        <v>390</v>
      </c>
      <c r="F21" s="15"/>
      <c r="G21" s="13">
        <f t="shared" si="3"/>
        <v>0</v>
      </c>
      <c r="H21">
        <v>2020</v>
      </c>
      <c r="I21" s="39" t="s">
        <v>146</v>
      </c>
      <c r="J21" s="39">
        <v>204</v>
      </c>
      <c r="K21" s="39" t="s">
        <v>189</v>
      </c>
    </row>
    <row r="22" spans="1:11" ht="16">
      <c r="A22" s="36" t="s">
        <v>12</v>
      </c>
      <c r="B22" s="2" t="s">
        <v>13</v>
      </c>
      <c r="C22" s="7" t="s">
        <v>14</v>
      </c>
      <c r="D22" s="11">
        <v>740</v>
      </c>
      <c r="E22" s="18">
        <f t="shared" si="2"/>
        <v>370</v>
      </c>
      <c r="F22" s="15"/>
      <c r="G22" s="13">
        <f t="shared" si="3"/>
        <v>0</v>
      </c>
      <c r="H22">
        <v>2017</v>
      </c>
      <c r="I22" s="39" t="s">
        <v>142</v>
      </c>
      <c r="J22" s="39">
        <v>128</v>
      </c>
      <c r="K22" s="39" t="s">
        <v>189</v>
      </c>
    </row>
    <row r="23" spans="1:11" ht="16">
      <c r="A23" s="36" t="s">
        <v>15</v>
      </c>
      <c r="B23" s="2" t="s">
        <v>16</v>
      </c>
      <c r="C23" s="8" t="s">
        <v>17</v>
      </c>
      <c r="D23" s="11">
        <v>820</v>
      </c>
      <c r="E23" s="18">
        <f t="shared" si="2"/>
        <v>410</v>
      </c>
      <c r="F23" s="15"/>
      <c r="G23" s="13">
        <f t="shared" si="3"/>
        <v>0</v>
      </c>
      <c r="H23">
        <v>2016</v>
      </c>
      <c r="I23" s="39" t="s">
        <v>150</v>
      </c>
      <c r="J23" s="39">
        <v>172</v>
      </c>
      <c r="K23" s="39" t="s">
        <v>189</v>
      </c>
    </row>
    <row r="24" spans="1:11" ht="16">
      <c r="A24" s="36" t="s">
        <v>18</v>
      </c>
      <c r="B24" s="2" t="s">
        <v>19</v>
      </c>
      <c r="C24" s="7" t="s">
        <v>20</v>
      </c>
      <c r="D24" s="11">
        <v>780</v>
      </c>
      <c r="E24" s="18">
        <f t="shared" si="2"/>
        <v>390</v>
      </c>
      <c r="F24" s="15"/>
      <c r="G24" s="13">
        <f t="shared" si="3"/>
        <v>0</v>
      </c>
      <c r="H24">
        <v>2019</v>
      </c>
      <c r="I24" s="39" t="s">
        <v>151</v>
      </c>
      <c r="J24" s="39">
        <v>152</v>
      </c>
      <c r="K24" s="39" t="s">
        <v>189</v>
      </c>
    </row>
    <row r="25" spans="1:11" ht="16">
      <c r="A25" s="36" t="s">
        <v>109</v>
      </c>
      <c r="B25" s="2" t="s">
        <v>107</v>
      </c>
      <c r="C25" s="7" t="s">
        <v>108</v>
      </c>
      <c r="D25" s="11">
        <v>840</v>
      </c>
      <c r="E25" s="18">
        <f t="shared" si="2"/>
        <v>420</v>
      </c>
      <c r="F25" s="15"/>
      <c r="G25" s="13">
        <f t="shared" si="3"/>
        <v>0</v>
      </c>
      <c r="H25">
        <v>2021</v>
      </c>
      <c r="I25" s="39" t="s">
        <v>140</v>
      </c>
      <c r="J25" s="39">
        <v>216</v>
      </c>
      <c r="K25" s="39" t="s">
        <v>189</v>
      </c>
    </row>
    <row r="26" spans="1:11" ht="16">
      <c r="A26" s="36" t="s">
        <v>112</v>
      </c>
      <c r="B26" s="2" t="s">
        <v>110</v>
      </c>
      <c r="C26" s="7" t="s">
        <v>111</v>
      </c>
      <c r="D26" s="11">
        <v>780</v>
      </c>
      <c r="E26" s="18">
        <f t="shared" si="2"/>
        <v>390</v>
      </c>
      <c r="F26" s="15"/>
      <c r="G26" s="13">
        <f t="shared" si="3"/>
        <v>0</v>
      </c>
      <c r="H26">
        <v>2020</v>
      </c>
      <c r="I26" s="39" t="s">
        <v>152</v>
      </c>
      <c r="J26" s="39">
        <v>228</v>
      </c>
      <c r="K26" s="39" t="s">
        <v>189</v>
      </c>
    </row>
    <row r="27" spans="1:11" ht="16">
      <c r="A27" s="36" t="s">
        <v>21</v>
      </c>
      <c r="B27" s="2" t="s">
        <v>22</v>
      </c>
      <c r="C27" s="7" t="s">
        <v>23</v>
      </c>
      <c r="D27" s="11">
        <v>800</v>
      </c>
      <c r="E27" s="18">
        <f t="shared" si="2"/>
        <v>400</v>
      </c>
      <c r="F27" s="15"/>
      <c r="G27" s="13">
        <f t="shared" si="3"/>
        <v>0</v>
      </c>
      <c r="H27">
        <v>2019</v>
      </c>
      <c r="I27" s="39" t="s">
        <v>153</v>
      </c>
      <c r="J27" s="39">
        <v>288</v>
      </c>
      <c r="K27" s="39" t="s">
        <v>189</v>
      </c>
    </row>
    <row r="28" spans="1:11" ht="16">
      <c r="A28" s="36" t="s">
        <v>115</v>
      </c>
      <c r="B28" s="2" t="s">
        <v>113</v>
      </c>
      <c r="C28" s="7" t="s">
        <v>114</v>
      </c>
      <c r="D28" s="11">
        <v>760</v>
      </c>
      <c r="E28" s="18">
        <f t="shared" si="2"/>
        <v>380</v>
      </c>
      <c r="F28" s="15"/>
      <c r="G28" s="13">
        <f t="shared" si="3"/>
        <v>0</v>
      </c>
      <c r="H28">
        <v>2021</v>
      </c>
      <c r="I28" s="39" t="s">
        <v>138</v>
      </c>
      <c r="J28" s="39">
        <v>80</v>
      </c>
      <c r="K28" s="39" t="s">
        <v>189</v>
      </c>
    </row>
    <row r="29" spans="1:11" ht="16">
      <c r="A29" s="36" t="s">
        <v>24</v>
      </c>
      <c r="B29" s="2" t="s">
        <v>25</v>
      </c>
      <c r="C29" s="7" t="s">
        <v>26</v>
      </c>
      <c r="D29" s="11">
        <v>1140</v>
      </c>
      <c r="E29" s="18">
        <f t="shared" si="2"/>
        <v>570</v>
      </c>
      <c r="F29" s="15"/>
      <c r="G29" s="13">
        <f t="shared" si="3"/>
        <v>0</v>
      </c>
      <c r="H29">
        <v>2018</v>
      </c>
      <c r="I29" s="39" t="s">
        <v>140</v>
      </c>
      <c r="J29" s="39">
        <v>224</v>
      </c>
      <c r="K29" s="39" t="s">
        <v>189</v>
      </c>
    </row>
    <row r="30" spans="1:11" ht="16">
      <c r="A30" s="36" t="s">
        <v>27</v>
      </c>
      <c r="B30" s="2" t="s">
        <v>28</v>
      </c>
      <c r="C30" s="8" t="s">
        <v>29</v>
      </c>
      <c r="D30" s="11">
        <v>680</v>
      </c>
      <c r="E30" s="18">
        <f t="shared" si="2"/>
        <v>340</v>
      </c>
      <c r="F30" s="15"/>
      <c r="G30" s="13">
        <f t="shared" si="3"/>
        <v>0</v>
      </c>
      <c r="H30">
        <v>2019</v>
      </c>
      <c r="I30" s="39" t="s">
        <v>155</v>
      </c>
      <c r="J30" s="39">
        <v>64</v>
      </c>
      <c r="K30" s="39" t="s">
        <v>189</v>
      </c>
    </row>
    <row r="31" spans="1:11" ht="16">
      <c r="A31" s="36" t="s">
        <v>32</v>
      </c>
      <c r="B31" s="2" t="s">
        <v>30</v>
      </c>
      <c r="C31" s="7" t="s">
        <v>31</v>
      </c>
      <c r="D31" s="11">
        <v>680</v>
      </c>
      <c r="E31" s="18">
        <f t="shared" si="2"/>
        <v>340</v>
      </c>
      <c r="F31" s="15"/>
      <c r="G31" s="13">
        <f t="shared" si="3"/>
        <v>0</v>
      </c>
      <c r="H31">
        <v>2018</v>
      </c>
      <c r="I31" s="39" t="s">
        <v>154</v>
      </c>
      <c r="J31" s="39">
        <v>72</v>
      </c>
      <c r="K31" s="39" t="s">
        <v>189</v>
      </c>
    </row>
    <row r="32" spans="1:11" ht="16">
      <c r="A32" s="36" t="s">
        <v>46</v>
      </c>
      <c r="B32" s="2" t="s">
        <v>44</v>
      </c>
      <c r="C32" s="7" t="s">
        <v>45</v>
      </c>
      <c r="D32" s="11">
        <v>780</v>
      </c>
      <c r="E32" s="18">
        <f t="shared" si="2"/>
        <v>390</v>
      </c>
      <c r="F32" s="15"/>
      <c r="G32" s="13">
        <f t="shared" si="3"/>
        <v>0</v>
      </c>
      <c r="H32">
        <v>2020</v>
      </c>
      <c r="I32" s="39" t="s">
        <v>147</v>
      </c>
      <c r="J32" s="39">
        <v>176</v>
      </c>
      <c r="K32" s="39" t="s">
        <v>189</v>
      </c>
    </row>
    <row r="33" spans="1:11" ht="16">
      <c r="A33" s="36" t="s">
        <v>49</v>
      </c>
      <c r="B33" s="2" t="s">
        <v>47</v>
      </c>
      <c r="C33" s="7" t="s">
        <v>48</v>
      </c>
      <c r="D33" s="11">
        <v>800</v>
      </c>
      <c r="E33" s="18">
        <f t="shared" si="2"/>
        <v>400</v>
      </c>
      <c r="F33" s="15"/>
      <c r="G33" s="13">
        <f t="shared" si="3"/>
        <v>0</v>
      </c>
      <c r="H33">
        <v>2019</v>
      </c>
      <c r="I33" s="39" t="s">
        <v>158</v>
      </c>
      <c r="J33" s="39">
        <v>256</v>
      </c>
      <c r="K33" s="39" t="s">
        <v>189</v>
      </c>
    </row>
    <row r="34" spans="1:11" ht="16">
      <c r="A34" s="36" t="s">
        <v>156</v>
      </c>
      <c r="B34" s="2" t="s">
        <v>50</v>
      </c>
      <c r="C34" s="7" t="s">
        <v>51</v>
      </c>
      <c r="D34" s="11">
        <v>680</v>
      </c>
      <c r="E34" s="18">
        <f t="shared" si="2"/>
        <v>340</v>
      </c>
      <c r="F34" s="15"/>
      <c r="G34" s="13">
        <f t="shared" si="3"/>
        <v>0</v>
      </c>
      <c r="H34">
        <v>2019</v>
      </c>
      <c r="I34" s="39" t="s">
        <v>157</v>
      </c>
      <c r="J34" s="39">
        <v>80</v>
      </c>
      <c r="K34" s="39" t="s">
        <v>190</v>
      </c>
    </row>
    <row r="35" spans="1:11" ht="45">
      <c r="A35" s="36" t="s">
        <v>118</v>
      </c>
      <c r="B35" s="30" t="s">
        <v>116</v>
      </c>
      <c r="C35" s="7" t="s">
        <v>117</v>
      </c>
      <c r="D35" s="11">
        <v>1290</v>
      </c>
      <c r="E35" s="18">
        <f t="shared" si="2"/>
        <v>645</v>
      </c>
      <c r="F35" s="15"/>
      <c r="G35" s="13">
        <f t="shared" si="3"/>
        <v>0</v>
      </c>
      <c r="H35">
        <v>2021</v>
      </c>
      <c r="I35" s="39" t="s">
        <v>140</v>
      </c>
      <c r="J35" s="39">
        <v>224</v>
      </c>
      <c r="K35" s="39" t="s">
        <v>189</v>
      </c>
    </row>
    <row r="36" spans="1:11" ht="16">
      <c r="A36" s="36" t="s">
        <v>55</v>
      </c>
      <c r="B36" s="2" t="s">
        <v>53</v>
      </c>
      <c r="C36" s="7" t="s">
        <v>54</v>
      </c>
      <c r="D36" s="11">
        <v>780</v>
      </c>
      <c r="E36" s="18">
        <f t="shared" si="2"/>
        <v>390</v>
      </c>
      <c r="F36" s="15"/>
      <c r="G36" s="13">
        <f t="shared" si="3"/>
        <v>0</v>
      </c>
      <c r="H36">
        <v>2019</v>
      </c>
      <c r="I36" s="39" t="s">
        <v>147</v>
      </c>
      <c r="J36" s="39">
        <v>176</v>
      </c>
      <c r="K36" s="39" t="s">
        <v>189</v>
      </c>
    </row>
    <row r="37" spans="1:11" ht="16">
      <c r="A37" s="36" t="s">
        <v>58</v>
      </c>
      <c r="B37" s="2" t="s">
        <v>56</v>
      </c>
      <c r="C37" s="7" t="s">
        <v>57</v>
      </c>
      <c r="D37" s="11">
        <v>780</v>
      </c>
      <c r="E37" s="18">
        <f t="shared" si="2"/>
        <v>390</v>
      </c>
      <c r="F37" s="15"/>
      <c r="G37" s="13">
        <f t="shared" si="3"/>
        <v>0</v>
      </c>
      <c r="H37">
        <v>2018</v>
      </c>
      <c r="I37" s="39" t="s">
        <v>160</v>
      </c>
      <c r="J37" s="39">
        <v>160</v>
      </c>
      <c r="K37" s="39" t="s">
        <v>189</v>
      </c>
    </row>
    <row r="38" spans="1:11" ht="16">
      <c r="A38" s="36" t="s">
        <v>136</v>
      </c>
      <c r="B38" s="2" t="s">
        <v>134</v>
      </c>
      <c r="C38" s="7" t="s">
        <v>135</v>
      </c>
      <c r="D38" s="11">
        <v>700</v>
      </c>
      <c r="E38" s="18">
        <f t="shared" si="2"/>
        <v>350</v>
      </c>
      <c r="F38" s="15"/>
      <c r="G38" s="13">
        <f t="shared" si="3"/>
        <v>0</v>
      </c>
      <c r="H38">
        <v>2020</v>
      </c>
      <c r="I38" s="39" t="s">
        <v>161</v>
      </c>
      <c r="J38" s="39">
        <v>76</v>
      </c>
      <c r="K38" s="39" t="s">
        <v>189</v>
      </c>
    </row>
    <row r="39" spans="1:11" ht="16">
      <c r="A39" s="36" t="s">
        <v>61</v>
      </c>
      <c r="B39" s="2" t="s">
        <v>59</v>
      </c>
      <c r="C39" s="7" t="s">
        <v>60</v>
      </c>
      <c r="D39" s="11">
        <v>800</v>
      </c>
      <c r="E39" s="18">
        <f t="shared" si="2"/>
        <v>400</v>
      </c>
      <c r="F39" s="15"/>
      <c r="G39" s="13">
        <f t="shared" si="3"/>
        <v>0</v>
      </c>
      <c r="H39">
        <v>2020</v>
      </c>
      <c r="I39" s="39" t="s">
        <v>152</v>
      </c>
      <c r="J39" s="39">
        <v>240</v>
      </c>
      <c r="K39" s="39" t="s">
        <v>189</v>
      </c>
    </row>
    <row r="40" spans="1:11" ht="16">
      <c r="A40" s="36" t="s">
        <v>133</v>
      </c>
      <c r="B40" s="3" t="s">
        <v>131</v>
      </c>
      <c r="C40" s="7" t="s">
        <v>132</v>
      </c>
      <c r="D40" s="11">
        <v>840</v>
      </c>
      <c r="E40" s="18">
        <f t="shared" si="2"/>
        <v>420</v>
      </c>
      <c r="F40" s="15"/>
      <c r="G40" s="13"/>
      <c r="H40">
        <v>2020</v>
      </c>
      <c r="I40" s="39" t="s">
        <v>162</v>
      </c>
      <c r="J40" s="39">
        <v>244</v>
      </c>
      <c r="K40" s="39" t="s">
        <v>189</v>
      </c>
    </row>
    <row r="41" spans="1:11" ht="16">
      <c r="A41" s="36" t="s">
        <v>64</v>
      </c>
      <c r="B41" s="3" t="s">
        <v>62</v>
      </c>
      <c r="C41" s="7" t="s">
        <v>63</v>
      </c>
      <c r="D41" s="11">
        <v>940</v>
      </c>
      <c r="E41" s="18">
        <f t="shared" si="2"/>
        <v>470</v>
      </c>
      <c r="F41" s="15"/>
      <c r="G41" s="13">
        <f t="shared" si="3"/>
        <v>0</v>
      </c>
      <c r="H41">
        <v>2018</v>
      </c>
      <c r="I41" s="39" t="s">
        <v>163</v>
      </c>
      <c r="J41" s="39">
        <v>248</v>
      </c>
      <c r="K41" s="39" t="s">
        <v>189</v>
      </c>
    </row>
    <row r="42" spans="1:11" ht="16">
      <c r="A42" s="40" t="s">
        <v>67</v>
      </c>
      <c r="B42" s="3" t="s">
        <v>65</v>
      </c>
      <c r="C42" s="7" t="s">
        <v>66</v>
      </c>
      <c r="D42" s="11">
        <v>740</v>
      </c>
      <c r="E42" s="18">
        <f t="shared" si="2"/>
        <v>370</v>
      </c>
      <c r="F42" s="15"/>
      <c r="G42" s="13">
        <f t="shared" si="3"/>
        <v>0</v>
      </c>
      <c r="H42">
        <v>2017</v>
      </c>
      <c r="I42" s="39" t="s">
        <v>164</v>
      </c>
      <c r="J42" s="39">
        <v>104</v>
      </c>
      <c r="K42" s="39" t="s">
        <v>189</v>
      </c>
    </row>
    <row r="43" spans="1:11" ht="16">
      <c r="A43" s="40" t="s">
        <v>130</v>
      </c>
      <c r="B43" s="3" t="s">
        <v>128</v>
      </c>
      <c r="C43" s="7" t="s">
        <v>129</v>
      </c>
      <c r="D43" s="11">
        <v>740</v>
      </c>
      <c r="E43" s="18">
        <f t="shared" si="2"/>
        <v>370</v>
      </c>
      <c r="F43" s="15"/>
      <c r="G43" s="13"/>
      <c r="H43">
        <v>2021</v>
      </c>
      <c r="I43" s="39" t="s">
        <v>165</v>
      </c>
      <c r="J43" s="39">
        <v>108</v>
      </c>
      <c r="K43" s="39" t="s">
        <v>189</v>
      </c>
    </row>
    <row r="44" spans="1:11" ht="16">
      <c r="A44" s="40" t="s">
        <v>70</v>
      </c>
      <c r="B44" s="3" t="s">
        <v>68</v>
      </c>
      <c r="C44" s="7" t="s">
        <v>69</v>
      </c>
      <c r="D44" s="11">
        <v>980</v>
      </c>
      <c r="E44" s="18">
        <f t="shared" si="2"/>
        <v>490</v>
      </c>
      <c r="F44" s="15"/>
      <c r="G44" s="13">
        <f t="shared" si="3"/>
        <v>0</v>
      </c>
      <c r="H44">
        <v>2019</v>
      </c>
      <c r="I44" s="39" t="s">
        <v>166</v>
      </c>
      <c r="J44" s="39">
        <v>308</v>
      </c>
      <c r="K44" s="39" t="s">
        <v>189</v>
      </c>
    </row>
    <row r="45" spans="1:11" ht="16">
      <c r="A45" s="39" t="s">
        <v>82</v>
      </c>
      <c r="B45" s="3" t="s">
        <v>81</v>
      </c>
      <c r="C45" s="7" t="s">
        <v>83</v>
      </c>
      <c r="D45" s="11">
        <v>940</v>
      </c>
      <c r="E45" s="18">
        <f t="shared" si="2"/>
        <v>470</v>
      </c>
      <c r="F45" s="15"/>
      <c r="G45" s="13">
        <f t="shared" si="3"/>
        <v>0</v>
      </c>
      <c r="H45">
        <v>2014</v>
      </c>
      <c r="I45" s="39" t="s">
        <v>167</v>
      </c>
      <c r="J45" s="39">
        <v>200</v>
      </c>
      <c r="K45" s="39" t="s">
        <v>189</v>
      </c>
    </row>
    <row r="46" spans="1:11" ht="16">
      <c r="A46" s="39" t="s">
        <v>127</v>
      </c>
      <c r="B46" s="3" t="s">
        <v>125</v>
      </c>
      <c r="C46" s="7" t="s">
        <v>126</v>
      </c>
      <c r="D46" s="11">
        <v>840</v>
      </c>
      <c r="E46" s="18">
        <f t="shared" si="2"/>
        <v>420</v>
      </c>
      <c r="F46" s="15"/>
      <c r="G46" s="13">
        <f t="shared" si="3"/>
        <v>0</v>
      </c>
      <c r="H46">
        <v>2020</v>
      </c>
      <c r="I46" s="39" t="s">
        <v>140</v>
      </c>
      <c r="J46" s="39">
        <v>224</v>
      </c>
      <c r="K46" s="39" t="s">
        <v>189</v>
      </c>
    </row>
    <row r="47" spans="1:11" ht="16">
      <c r="A47" s="39" t="s">
        <v>124</v>
      </c>
      <c r="B47" s="3" t="s">
        <v>122</v>
      </c>
      <c r="C47" s="7" t="s">
        <v>123</v>
      </c>
      <c r="D47" s="11">
        <v>660</v>
      </c>
      <c r="E47" s="18"/>
      <c r="F47" s="15"/>
      <c r="G47" s="13"/>
      <c r="H47">
        <v>2021</v>
      </c>
      <c r="I47" s="39" t="s">
        <v>155</v>
      </c>
      <c r="J47" s="39">
        <v>64</v>
      </c>
      <c r="K47" s="39" t="s">
        <v>189</v>
      </c>
    </row>
    <row r="48" spans="1:11" ht="16">
      <c r="A48" s="36" t="s">
        <v>73</v>
      </c>
      <c r="B48" s="2" t="s">
        <v>71</v>
      </c>
      <c r="C48" s="7" t="s">
        <v>72</v>
      </c>
      <c r="D48" s="11">
        <v>780</v>
      </c>
      <c r="E48" s="18">
        <f t="shared" si="2"/>
        <v>390</v>
      </c>
      <c r="F48" s="15"/>
      <c r="G48" s="13">
        <f t="shared" si="3"/>
        <v>0</v>
      </c>
      <c r="H48">
        <v>2018</v>
      </c>
      <c r="I48" s="39" t="s">
        <v>149</v>
      </c>
      <c r="J48" s="39">
        <v>160</v>
      </c>
      <c r="K48" s="39" t="s">
        <v>189</v>
      </c>
    </row>
    <row r="49" spans="1:11" ht="16">
      <c r="A49" s="37" t="s">
        <v>121</v>
      </c>
      <c r="B49" s="3" t="s">
        <v>119</v>
      </c>
      <c r="C49" s="31" t="s">
        <v>120</v>
      </c>
      <c r="D49" s="32">
        <v>660</v>
      </c>
      <c r="E49" s="18">
        <f t="shared" si="2"/>
        <v>330</v>
      </c>
      <c r="F49" s="15"/>
      <c r="G49" s="13">
        <f t="shared" si="3"/>
        <v>0</v>
      </c>
      <c r="H49">
        <v>2021</v>
      </c>
      <c r="I49" s="39" t="s">
        <v>161</v>
      </c>
      <c r="J49" s="39">
        <v>76</v>
      </c>
      <c r="K49" s="39" t="s">
        <v>189</v>
      </c>
    </row>
    <row r="50" spans="1:11" ht="17" thickBot="1">
      <c r="A50" s="38" t="s">
        <v>76</v>
      </c>
      <c r="B50" s="4" t="s">
        <v>74</v>
      </c>
      <c r="C50" s="9" t="s">
        <v>75</v>
      </c>
      <c r="D50" s="12">
        <v>740</v>
      </c>
      <c r="E50" s="18">
        <f t="shared" si="2"/>
        <v>370</v>
      </c>
      <c r="F50" s="15"/>
      <c r="G50" s="13">
        <f t="shared" si="3"/>
        <v>0</v>
      </c>
      <c r="H50">
        <v>2019</v>
      </c>
      <c r="I50" s="39" t="s">
        <v>168</v>
      </c>
      <c r="J50" s="39">
        <v>192</v>
      </c>
      <c r="K50" s="39" t="s">
        <v>189</v>
      </c>
    </row>
    <row r="51" spans="1:11">
      <c r="E51" s="16"/>
      <c r="F51" s="14"/>
      <c r="G51" s="13"/>
    </row>
    <row r="52" spans="1:11" ht="16">
      <c r="E52" s="45" t="s">
        <v>52</v>
      </c>
      <c r="F52" s="45"/>
      <c r="G52" s="26">
        <f>SUM(G7:G51)</f>
        <v>0</v>
      </c>
    </row>
    <row r="58" spans="1:11">
      <c r="A58" s="48" t="s">
        <v>169</v>
      </c>
      <c r="C58" s="34"/>
      <c r="D58" s="35"/>
    </row>
    <row r="59" spans="1:11">
      <c r="A59" s="33" t="s">
        <v>174</v>
      </c>
      <c r="B59" t="s">
        <v>170</v>
      </c>
      <c r="C59" s="34"/>
      <c r="D59" s="35"/>
    </row>
    <row r="60" spans="1:11">
      <c r="A60" s="33" t="s">
        <v>175</v>
      </c>
      <c r="B60" t="s">
        <v>171</v>
      </c>
      <c r="C60" s="34"/>
      <c r="D60" s="35"/>
    </row>
    <row r="61" spans="1:11">
      <c r="A61" s="33" t="s">
        <v>176</v>
      </c>
      <c r="B61" t="s">
        <v>171</v>
      </c>
      <c r="C61" s="34"/>
      <c r="D61" s="35"/>
    </row>
    <row r="62" spans="1:11">
      <c r="A62" s="33" t="s">
        <v>177</v>
      </c>
      <c r="B62" t="s">
        <v>171</v>
      </c>
      <c r="C62" s="34"/>
      <c r="D62" s="35"/>
    </row>
    <row r="63" spans="1:11">
      <c r="A63" s="33" t="s">
        <v>178</v>
      </c>
      <c r="B63" t="s">
        <v>171</v>
      </c>
      <c r="C63" s="34"/>
      <c r="D63" s="35"/>
    </row>
    <row r="64" spans="1:11">
      <c r="A64" s="33" t="s">
        <v>179</v>
      </c>
      <c r="B64" t="s">
        <v>171</v>
      </c>
      <c r="C64" s="34"/>
      <c r="D64" s="35"/>
    </row>
    <row r="65" spans="1:4">
      <c r="A65" s="33" t="s">
        <v>180</v>
      </c>
      <c r="B65" t="s">
        <v>171</v>
      </c>
      <c r="C65" s="34"/>
      <c r="D65" s="35"/>
    </row>
    <row r="66" spans="1:4">
      <c r="A66" s="33" t="s">
        <v>181</v>
      </c>
      <c r="B66" t="s">
        <v>172</v>
      </c>
      <c r="C66" s="34"/>
      <c r="D66" s="35"/>
    </row>
    <row r="67" spans="1:4">
      <c r="A67" s="33" t="s">
        <v>182</v>
      </c>
      <c r="B67" t="s">
        <v>172</v>
      </c>
      <c r="C67" s="34"/>
      <c r="D67" s="35"/>
    </row>
    <row r="68" spans="1:4">
      <c r="A68" s="33" t="s">
        <v>183</v>
      </c>
      <c r="B68" t="s">
        <v>172</v>
      </c>
      <c r="C68" s="34"/>
      <c r="D68" s="35"/>
    </row>
    <row r="69" spans="1:4">
      <c r="A69" s="33" t="s">
        <v>184</v>
      </c>
      <c r="B69" t="s">
        <v>172</v>
      </c>
      <c r="C69" s="34"/>
      <c r="D69" s="35"/>
    </row>
    <row r="70" spans="1:4">
      <c r="A70" s="33" t="s">
        <v>185</v>
      </c>
      <c r="B70" t="s">
        <v>172</v>
      </c>
      <c r="C70" s="34"/>
      <c r="D70" s="35"/>
    </row>
    <row r="71" spans="1:4">
      <c r="A71" s="33" t="s">
        <v>186</v>
      </c>
      <c r="B71" t="s">
        <v>172</v>
      </c>
      <c r="C71" s="34"/>
      <c r="D71" s="35"/>
    </row>
    <row r="72" spans="1:4">
      <c r="A72" s="33" t="s">
        <v>187</v>
      </c>
      <c r="B72" t="s">
        <v>172</v>
      </c>
      <c r="C72" s="34"/>
      <c r="D72" s="35"/>
    </row>
    <row r="73" spans="1:4">
      <c r="C73" s="34"/>
      <c r="D73" s="35"/>
    </row>
    <row r="74" spans="1:4">
      <c r="A74" s="33" t="s">
        <v>173</v>
      </c>
      <c r="C74" s="34"/>
      <c r="D74" s="35"/>
    </row>
  </sheetData>
  <sortState ref="A2:C23">
    <sortCondition ref="B23"/>
  </sortState>
  <mergeCells count="1">
    <mergeCell ref="E52:F52"/>
  </mergeCells>
  <phoneticPr fontId="19" type="noConversion"/>
  <pageMargins left="0.70000000000000007" right="0.70000000000000007" top="0.75000000000000011" bottom="0.75000000000000011" header="0.30000000000000004" footer="0.30000000000000004"/>
  <pageSetup scale="40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Chaud</dc:creator>
  <cp:lastModifiedBy>Usuario de Microsoft Office</cp:lastModifiedBy>
  <cp:lastPrinted>2021-08-22T22:05:30Z</cp:lastPrinted>
  <dcterms:created xsi:type="dcterms:W3CDTF">2019-02-01T20:29:52Z</dcterms:created>
  <dcterms:modified xsi:type="dcterms:W3CDTF">2021-08-22T22:09:58Z</dcterms:modified>
</cp:coreProperties>
</file>