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a\Desktop\Compras oficiales\Conabip\Compras 2021\"/>
    </mc:Choice>
  </mc:AlternateContent>
  <bookViews>
    <workbookView xWindow="0" yWindow="0" windowWidth="20490" windowHeight="7020" tabRatio="576"/>
  </bookViews>
  <sheets>
    <sheet name="Lista de precios de Literatura " sheetId="2" r:id="rId1"/>
  </sheets>
  <externalReferences>
    <externalReference r:id="rId2"/>
  </externalReferences>
  <definedNames>
    <definedName name="_xlnm._FilterDatabase" localSheetId="0" hidden="1">'Lista de precios de Literatura '!#REF!</definedName>
    <definedName name="_xlnm.Print_Area" localSheetId="0">'Lista de precios de Literatura '!$A$1:$G$67</definedName>
    <definedName name="Imprfondosgrales">[1]!Imprfondosgrales</definedName>
    <definedName name="Impringlés">[1]!Impringlés</definedName>
    <definedName name="Imprresumen">[1]!Imprresumen</definedName>
    <definedName name="Imprtexto">[1]!Imprtexto</definedName>
    <definedName name="Irresumenventas">[1]!Irresumenventas</definedName>
    <definedName name="Irventasfondosgrales">[1]!Irventasfondosgrales</definedName>
    <definedName name="Irventasinglés">[1]!Irventasinglés</definedName>
    <definedName name="Irventastexto">[1]!Irventastexto</definedName>
    <definedName name="_xlnm.Print_Titles" localSheetId="0">'Lista de precios de Literatura '!$1:$10</definedName>
  </definedNames>
  <calcPr calcId="162913"/>
</workbook>
</file>

<file path=xl/calcChain.xml><?xml version="1.0" encoding="utf-8"?>
<calcChain xmlns="http://schemas.openxmlformats.org/spreadsheetml/2006/main">
  <c r="H55" i="2" l="1"/>
  <c r="H56" i="2"/>
  <c r="I55" i="2" l="1"/>
  <c r="J55" i="2" s="1"/>
  <c r="I56" i="2"/>
  <c r="J56" i="2" s="1"/>
  <c r="H45" i="2"/>
  <c r="H44" i="2"/>
  <c r="I44" i="2" s="1"/>
  <c r="I45" i="2" l="1"/>
  <c r="J45" i="2" s="1"/>
  <c r="J44" i="2"/>
  <c r="H62" i="2"/>
  <c r="I62" i="2" s="1"/>
  <c r="J62" i="2" s="1"/>
  <c r="H60" i="2"/>
  <c r="I60" i="2" s="1"/>
  <c r="H58" i="2"/>
  <c r="I58" i="2" s="1"/>
  <c r="J58" i="2" s="1"/>
  <c r="H57" i="2"/>
  <c r="I57" i="2" s="1"/>
  <c r="J57" i="2" s="1"/>
  <c r="H54" i="2"/>
  <c r="I54" i="2" s="1"/>
  <c r="H52" i="2"/>
  <c r="I52" i="2" s="1"/>
  <c r="J52" i="2" s="1"/>
  <c r="H51" i="2"/>
  <c r="I51" i="2" s="1"/>
  <c r="J51" i="2" s="1"/>
  <c r="H49" i="2"/>
  <c r="H48" i="2"/>
  <c r="H47" i="2"/>
  <c r="H46" i="2"/>
  <c r="I46" i="2" s="1"/>
  <c r="H43" i="2"/>
  <c r="H41" i="2"/>
  <c r="I41" i="2" s="1"/>
  <c r="J41" i="2" s="1"/>
  <c r="H40" i="2"/>
  <c r="I40" i="2" s="1"/>
  <c r="H39" i="2"/>
  <c r="H38" i="2"/>
  <c r="I38" i="2" s="1"/>
  <c r="J38" i="2" s="1"/>
  <c r="H37" i="2"/>
  <c r="H36" i="2"/>
  <c r="H35" i="2"/>
  <c r="H33" i="2"/>
  <c r="H32" i="2"/>
  <c r="I32" i="2" s="1"/>
  <c r="H31" i="2"/>
  <c r="H30" i="2"/>
  <c r="I30" i="2" s="1"/>
  <c r="J30" i="2" s="1"/>
  <c r="H29" i="2"/>
  <c r="H28" i="2"/>
  <c r="I28" i="2" s="1"/>
  <c r="H27" i="2"/>
  <c r="H26" i="2"/>
  <c r="I26" i="2" s="1"/>
  <c r="J26" i="2" s="1"/>
  <c r="H25" i="2"/>
  <c r="H24" i="2"/>
  <c r="H23" i="2"/>
  <c r="H22" i="2"/>
  <c r="I22" i="2" s="1"/>
  <c r="J22" i="2" s="1"/>
  <c r="H21" i="2"/>
  <c r="I21" i="2" s="1"/>
  <c r="J21" i="2" s="1"/>
  <c r="H20" i="2"/>
  <c r="I20" i="2" s="1"/>
  <c r="H19" i="2"/>
  <c r="H16" i="2"/>
  <c r="H15" i="2"/>
  <c r="H14" i="2"/>
  <c r="I14" i="2" s="1"/>
  <c r="J14" i="2" s="1"/>
  <c r="H13" i="2"/>
  <c r="I12" i="2"/>
  <c r="J12" i="2" s="1"/>
  <c r="H12" i="2"/>
  <c r="I25" i="2" l="1"/>
  <c r="J25" i="2" s="1"/>
  <c r="J60" i="2"/>
  <c r="I33" i="2"/>
  <c r="J33" i="2" s="1"/>
  <c r="I36" i="2"/>
  <c r="J36" i="2" s="1"/>
  <c r="I48" i="2"/>
  <c r="J48" i="2" s="1"/>
  <c r="I29" i="2"/>
  <c r="J29" i="2" s="1"/>
  <c r="J32" i="2"/>
  <c r="I47" i="2"/>
  <c r="J47" i="2" s="1"/>
  <c r="J20" i="2"/>
  <c r="I24" i="2"/>
  <c r="J24" i="2" s="1"/>
  <c r="J40" i="2"/>
  <c r="I16" i="2"/>
  <c r="J16" i="2" s="1"/>
  <c r="J28" i="2"/>
  <c r="J46" i="2"/>
  <c r="J54" i="2"/>
  <c r="I13" i="2"/>
  <c r="J13" i="2" s="1"/>
  <c r="I37" i="2"/>
  <c r="J37" i="2" s="1"/>
  <c r="H64" i="2"/>
  <c r="J27" i="2"/>
  <c r="I23" i="2"/>
  <c r="J23" i="2" s="1"/>
  <c r="I27" i="2"/>
  <c r="I31" i="2"/>
  <c r="J31" i="2" s="1"/>
  <c r="I35" i="2"/>
  <c r="J35" i="2" s="1"/>
  <c r="I39" i="2"/>
  <c r="J39" i="2" s="1"/>
  <c r="I43" i="2"/>
  <c r="J43" i="2" s="1"/>
  <c r="I49" i="2"/>
  <c r="J49" i="2" s="1"/>
  <c r="I15" i="2"/>
  <c r="J15" i="2" s="1"/>
  <c r="I19" i="2"/>
  <c r="J19" i="2" s="1"/>
  <c r="I64" i="2" l="1"/>
  <c r="J64" i="2"/>
</calcChain>
</file>

<file path=xl/sharedStrings.xml><?xml version="1.0" encoding="utf-8"?>
<sst xmlns="http://schemas.openxmlformats.org/spreadsheetml/2006/main" count="116" uniqueCount="110">
  <si>
    <t>PUBLICACIONES GENERALES</t>
  </si>
  <si>
    <t>Ediciones nacionales</t>
  </si>
  <si>
    <t>Título</t>
  </si>
  <si>
    <t>Autor</t>
  </si>
  <si>
    <t>ISBN</t>
  </si>
  <si>
    <t xml:space="preserve">PVP </t>
  </si>
  <si>
    <t>COLECCIÓN FLECOS DORADOS</t>
  </si>
  <si>
    <t>EL SOL ESCONDIDO</t>
  </si>
  <si>
    <t>Carolina Tosi/Carolina Pratto</t>
  </si>
  <si>
    <t>ESCENITAS DE LA VIDA COTIDIANA</t>
  </si>
  <si>
    <t>Istvansch</t>
  </si>
  <si>
    <t>EL REY QUE NO SABÍA SOÑAR</t>
  </si>
  <si>
    <t>Maria Cristina Ramos</t>
  </si>
  <si>
    <t>OBVIO</t>
  </si>
  <si>
    <t>MUR</t>
  </si>
  <si>
    <t>Iris Rivera</t>
  </si>
  <si>
    <t>FLECOS DE SOL</t>
  </si>
  <si>
    <t>Primeros lectores - Serie roja</t>
  </si>
  <si>
    <t>ALAMITO EN LA CRECIENTE</t>
  </si>
  <si>
    <t>María Cristina Ramos</t>
  </si>
  <si>
    <t>UNA TERTULIA INOLVIDABLE</t>
  </si>
  <si>
    <t>Natalia Schapiro</t>
  </si>
  <si>
    <t>UN PERRO NO TAN PERRO</t>
  </si>
  <si>
    <t>Carolina Tosi</t>
  </si>
  <si>
    <t>LA CORONA DEL REY LEÓN TOLSTÓI</t>
  </si>
  <si>
    <t>Graciela Repún</t>
  </si>
  <si>
    <t>LA TERCERA COSA</t>
  </si>
  <si>
    <t>LA SONRISA DE LA BALLENA</t>
  </si>
  <si>
    <t>Ricardo Mariño</t>
  </si>
  <si>
    <t>Cecilia Pisos</t>
  </si>
  <si>
    <t>CADA UNO ES HÉROE COMO PUEDE</t>
  </si>
  <si>
    <t>CUMPLEAÑOS FELIZ</t>
  </si>
  <si>
    <t>A partir de los 8 años - Serie verde</t>
  </si>
  <si>
    <t>VIENTOS DE INDEPENDENCIA</t>
  </si>
  <si>
    <t>Avila-Blanco-Carreras-Chaktoura-Durini-Mendez-Tosi-Vaccarini</t>
  </si>
  <si>
    <t>POEMAS EN RONDA</t>
  </si>
  <si>
    <t>Basch-Oche Califa-Chaktoura-Cinetto-Gotlibowski-Mó-Pisos - Sevilla-Tosi</t>
  </si>
  <si>
    <t>Márgara Averbach</t>
  </si>
  <si>
    <t>HOY, FUNCIÓN</t>
  </si>
  <si>
    <t>Patricia Suárez</t>
  </si>
  <si>
    <t>EL CUENTO DEL MEDIO MINU</t>
  </si>
  <si>
    <t>A partir de los 10 años - Serie azul</t>
  </si>
  <si>
    <t>LOS ESPANTADOS DEL TUCUMÁN</t>
  </si>
  <si>
    <t>Laura Ávila</t>
  </si>
  <si>
    <t>EL AGUA QUIETA</t>
  </si>
  <si>
    <t>LEYENDAS Y MITOS DE AMÉRICA LATINA</t>
  </si>
  <si>
    <t>Archanco-Ávila-Chaktoura-Jara Miranda-Méndez-Suárez-Sukaczer-Tosi-Vaccarini</t>
  </si>
  <si>
    <t>LA RED DEL MIEDO</t>
  </si>
  <si>
    <t>Colección NUESTROS PUEBLOS</t>
  </si>
  <si>
    <t>LOS GUARANÍES. ENTRE LA SELVA Y EL RIO</t>
  </si>
  <si>
    <t>María Paola Maurizio</t>
  </si>
  <si>
    <t>LOS TEHUELCHES. LOS CAMINANTES DE LA PATAGONIA</t>
  </si>
  <si>
    <t>Colección PERISCOPIO</t>
  </si>
  <si>
    <t>PRISIONERO DE LA LUNA</t>
  </si>
  <si>
    <t>Marisa Potes</t>
  </si>
  <si>
    <t>EL TORNO</t>
  </si>
  <si>
    <t>Lydia Carreras</t>
  </si>
  <si>
    <t>CUENTOS TRADICIONALES</t>
  </si>
  <si>
    <t>CUENTOS JAPONESES</t>
  </si>
  <si>
    <t>Anna Gasol y Teresa Blanch</t>
  </si>
  <si>
    <t>SIN COLECCIÓN</t>
  </si>
  <si>
    <t>DIAS DE BULLYING</t>
  </si>
  <si>
    <t>Stella Maris Yabor</t>
  </si>
  <si>
    <t>Lilia García Bazterra</t>
  </si>
  <si>
    <t>9789876891356</t>
  </si>
  <si>
    <t>9789876891400</t>
  </si>
  <si>
    <t>9789876891387</t>
  </si>
  <si>
    <t>CORAZON DE LIBERTAD</t>
  </si>
  <si>
    <t>9789876891417</t>
  </si>
  <si>
    <t>Laura Ávila-Cecilia Blanco-Lydia Carreras-Ángeles Durini-Maricel Santin-Patricia Suárez-Carolina Tosi y Franco Vaccarini.</t>
  </si>
  <si>
    <t>UN MISTERIO ESCARLATA</t>
  </si>
  <si>
    <t>María Cecilia Avegno-Julia Chaktoura</t>
  </si>
  <si>
    <t>YO NO QUIERO SER GUSANO</t>
  </si>
  <si>
    <t>Rodrigo Ures/Ilus.Héctor Borlasca</t>
  </si>
  <si>
    <t>SOPA Y QUESO</t>
  </si>
  <si>
    <t>Margarita Mainé/Ilus. Pablo De Bella</t>
  </si>
  <si>
    <t>LA HISTORIA DE CENICIENTA TAL…</t>
  </si>
  <si>
    <t>Adela Basch/Ilus.Cecilia Gandolfo</t>
  </si>
  <si>
    <t>¡AGARRATE, CATALINA!</t>
  </si>
  <si>
    <t>Rodrigo Ures/Ilus. Rodrigo Folgueira</t>
  </si>
  <si>
    <t>BICHO RARO</t>
  </si>
  <si>
    <t>Sol Silvestre Ilust. Juan Devoto</t>
  </si>
  <si>
    <t>MARTINA BUSCA SU CUMPLEAÑOS</t>
  </si>
  <si>
    <t>Mercedes Perez Sabbi Ilus. Cecilia Molinuevo</t>
  </si>
  <si>
    <t>EL MISTERIO DE TUS LADRIDOS</t>
  </si>
  <si>
    <t>SOMBRA DE DRAGON Y OTROS CUENTOS ENCANTADOS</t>
  </si>
  <si>
    <t>Didi Grau</t>
  </si>
  <si>
    <t>Carolina Tosi Ilus. Virginia Piñon</t>
  </si>
  <si>
    <t xml:space="preserve">Lista de precios julio 2021
</t>
  </si>
  <si>
    <t>Don Bosco 4069 -  (C1206ABM) C.A.B.A. - Argentina • Tel: (54-11) 4981-7314</t>
  </si>
  <si>
    <t>Stock disponible</t>
  </si>
  <si>
    <t>AÑO EDICIÓN</t>
  </si>
  <si>
    <t>Nora Wagner</t>
  </si>
  <si>
    <t xml:space="preserve"> www.edebe.com.ar • e-mail: nwagner@edebe.com.ar</t>
  </si>
  <si>
    <t>LA ZARZA ARDIENTE</t>
  </si>
  <si>
    <t>Franco Vaccarini</t>
  </si>
  <si>
    <t>Celular: 11 3692 5913</t>
  </si>
  <si>
    <t>Gerente general</t>
  </si>
  <si>
    <t>PEDIDO</t>
  </si>
  <si>
    <t>Monto Bruto</t>
  </si>
  <si>
    <t>Descuento (50%)</t>
  </si>
  <si>
    <t>Monto Neto</t>
  </si>
  <si>
    <t>LA SOCIEDAD SECRETA DE LAS HERMANAS MATANZA Nueva edición</t>
  </si>
  <si>
    <t>Laura Ávila-Julia Chaktoura-Liliana Cinetto-Margarita Mainé-Mario Méndez-Patricia Suárez-Carolina Tosi-Franco Vaccarini</t>
  </si>
  <si>
    <t>LEYENDAS URBANAS ARGENTINAS Nueva Edición</t>
  </si>
  <si>
    <t>LA SONRISA DE LA MUERTE Y OTRAS LEYENDAS URBANAS</t>
  </si>
  <si>
    <t>Liliana Cinetto</t>
  </si>
  <si>
    <t>9789876891394</t>
  </si>
  <si>
    <t>Mario Méndez</t>
  </si>
  <si>
    <t>CINE CLUB Y OTROS CUENTOS ESTREMECEDORES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</si>
</sst>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&quot;$&quot;\ #,##0;&quot;$&quot;\ \-#,##0"/>
    <numFmt numFmtId="165" formatCode="_ * #,##0.00_ ;_ * \-#,##0.00_ ;_ * &quot;-&quot;??_ ;_ @_ "/>
    <numFmt numFmtId="166" formatCode="_-* #,##0.00\ _€_-;\-* #,##0.00\ _€_-;_-* &quot;-&quot;??\ _€_-;_-@_-"/>
    <numFmt numFmtId="167" formatCode="#,##0\ _€"/>
  </numFmts>
  <fonts count="1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8"/>
      <name val="Calibri"/>
      <family val="2"/>
      <scheme val="minor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sz val="20"/>
      <color theme="1" tint="4.9989318521683403E-2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 tint="4.9989318521683403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CC000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7">
    <xf numFmtId="0" fontId="0" fillId="0" borderId="0"/>
    <xf numFmtId="166" fontId="2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90">
    <xf numFmtId="0" fontId="0" fillId="0" borderId="0" xfId="0"/>
    <xf numFmtId="0" fontId="5" fillId="0" borderId="1" xfId="0" applyFont="1" applyBorder="1"/>
    <xf numFmtId="0" fontId="5" fillId="0" borderId="0" xfId="0" applyFont="1"/>
    <xf numFmtId="9" fontId="5" fillId="0" borderId="0" xfId="66" applyFont="1"/>
    <xf numFmtId="4" fontId="5" fillId="0" borderId="0" xfId="0" applyNumberFormat="1" applyFont="1"/>
    <xf numFmtId="0" fontId="5" fillId="0" borderId="3" xfId="0" applyFont="1" applyBorder="1"/>
    <xf numFmtId="0" fontId="5" fillId="2" borderId="3" xfId="2" applyFont="1" applyFill="1" applyBorder="1" applyAlignment="1">
      <alignment horizontal="center" vertical="center"/>
    </xf>
    <xf numFmtId="0" fontId="5" fillId="0" borderId="0" xfId="0" applyFont="1" applyAlignment="1"/>
    <xf numFmtId="9" fontId="5" fillId="0" borderId="0" xfId="66" applyFont="1" applyAlignment="1"/>
    <xf numFmtId="4" fontId="5" fillId="0" borderId="0" xfId="0" applyNumberFormat="1" applyFont="1" applyAlignment="1"/>
    <xf numFmtId="9" fontId="5" fillId="0" borderId="0" xfId="66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6" xfId="0" applyFont="1" applyBorder="1"/>
    <xf numFmtId="9" fontId="5" fillId="0" borderId="0" xfId="0" applyNumberFormat="1" applyFont="1"/>
    <xf numFmtId="0" fontId="5" fillId="0" borderId="8" xfId="0" applyFont="1" applyBorder="1"/>
    <xf numFmtId="0" fontId="5" fillId="0" borderId="11" xfId="0" applyFont="1" applyBorder="1"/>
    <xf numFmtId="0" fontId="5" fillId="0" borderId="17" xfId="0" applyFont="1" applyBorder="1"/>
    <xf numFmtId="0" fontId="7" fillId="0" borderId="6" xfId="0" applyFont="1" applyBorder="1"/>
    <xf numFmtId="0" fontId="7" fillId="0" borderId="17" xfId="0" applyFont="1" applyBorder="1"/>
    <xf numFmtId="0" fontId="5" fillId="4" borderId="0" xfId="0" applyFont="1" applyFill="1"/>
    <xf numFmtId="0" fontId="5" fillId="0" borderId="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3" xfId="0" applyFont="1" applyBorder="1"/>
    <xf numFmtId="0" fontId="7" fillId="0" borderId="15" xfId="0" applyFont="1" applyBorder="1"/>
    <xf numFmtId="0" fontId="8" fillId="0" borderId="29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3" fontId="11" fillId="0" borderId="0" xfId="0" applyNumberFormat="1" applyFont="1" applyBorder="1" applyAlignment="1">
      <alignment horizontal="right"/>
    </xf>
    <xf numFmtId="3" fontId="11" fillId="0" borderId="0" xfId="0" applyNumberFormat="1" applyFont="1" applyBorder="1"/>
    <xf numFmtId="3" fontId="12" fillId="0" borderId="28" xfId="0" applyNumberFormat="1" applyFont="1" applyFill="1" applyBorder="1" applyAlignment="1">
      <alignment horizontal="center" wrapText="1"/>
    </xf>
    <xf numFmtId="3" fontId="12" fillId="0" borderId="31" xfId="0" applyNumberFormat="1" applyFont="1" applyBorder="1"/>
    <xf numFmtId="3" fontId="13" fillId="0" borderId="10" xfId="1" applyNumberFormat="1" applyFont="1" applyFill="1" applyBorder="1" applyAlignment="1">
      <alignment horizontal="right"/>
    </xf>
    <xf numFmtId="3" fontId="11" fillId="0" borderId="19" xfId="0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167" fontId="10" fillId="0" borderId="2" xfId="0" applyNumberFormat="1" applyFont="1" applyBorder="1" applyAlignment="1">
      <alignment horizontal="right"/>
    </xf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167" fontId="10" fillId="0" borderId="0" xfId="0" applyNumberFormat="1" applyFont="1" applyBorder="1" applyAlignment="1">
      <alignment horizontal="right"/>
    </xf>
    <xf numFmtId="0" fontId="10" fillId="2" borderId="0" xfId="2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horizontal="center"/>
    </xf>
    <xf numFmtId="1" fontId="14" fillId="0" borderId="30" xfId="0" applyNumberFormat="1" applyFont="1" applyFill="1" applyBorder="1" applyAlignment="1">
      <alignment horizontal="center"/>
    </xf>
    <xf numFmtId="0" fontId="14" fillId="0" borderId="30" xfId="0" applyFont="1" applyBorder="1" applyAlignment="1">
      <alignment horizontal="center"/>
    </xf>
    <xf numFmtId="167" fontId="15" fillId="0" borderId="30" xfId="0" applyNumberFormat="1" applyFont="1" applyFill="1" applyBorder="1" applyAlignment="1">
      <alignment horizontal="center" wrapText="1"/>
    </xf>
    <xf numFmtId="0" fontId="10" fillId="0" borderId="20" xfId="0" applyFont="1" applyBorder="1"/>
    <xf numFmtId="1" fontId="10" fillId="0" borderId="7" xfId="0" applyNumberFormat="1" applyFont="1" applyBorder="1" applyAlignment="1">
      <alignment horizontal="center"/>
    </xf>
    <xf numFmtId="0" fontId="10" fillId="0" borderId="7" xfId="0" applyFont="1" applyBorder="1"/>
    <xf numFmtId="164" fontId="16" fillId="0" borderId="26" xfId="1" applyNumberFormat="1" applyFont="1" applyFill="1" applyBorder="1" applyAlignment="1">
      <alignment horizontal="right"/>
    </xf>
    <xf numFmtId="1" fontId="10" fillId="0" borderId="9" xfId="0" applyNumberFormat="1" applyFont="1" applyBorder="1" applyAlignment="1">
      <alignment horizontal="center"/>
    </xf>
    <xf numFmtId="0" fontId="10" fillId="0" borderId="9" xfId="0" applyFont="1" applyBorder="1"/>
    <xf numFmtId="0" fontId="10" fillId="0" borderId="21" xfId="0" applyFont="1" applyBorder="1"/>
    <xf numFmtId="0" fontId="10" fillId="0" borderId="22" xfId="0" applyFont="1" applyBorder="1"/>
    <xf numFmtId="1" fontId="10" fillId="0" borderId="12" xfId="0" applyNumberFormat="1" applyFont="1" applyBorder="1" applyAlignment="1">
      <alignment horizontal="center"/>
    </xf>
    <xf numFmtId="0" fontId="10" fillId="0" borderId="12" xfId="0" applyFont="1" applyBorder="1"/>
    <xf numFmtId="0" fontId="10" fillId="0" borderId="9" xfId="0" applyFont="1" applyBorder="1" applyAlignment="1">
      <alignment vertical="top" wrapText="1"/>
    </xf>
    <xf numFmtId="0" fontId="10" fillId="0" borderId="23" xfId="0" applyFont="1" applyBorder="1"/>
    <xf numFmtId="1" fontId="10" fillId="0" borderId="18" xfId="0" applyNumberFormat="1" applyFont="1" applyBorder="1" applyAlignment="1">
      <alignment horizontal="center"/>
    </xf>
    <xf numFmtId="0" fontId="10" fillId="0" borderId="18" xfId="0" applyFont="1" applyBorder="1"/>
    <xf numFmtId="0" fontId="10" fillId="0" borderId="18" xfId="0" applyFont="1" applyBorder="1" applyAlignment="1">
      <alignment vertical="top" wrapText="1"/>
    </xf>
    <xf numFmtId="0" fontId="15" fillId="0" borderId="20" xfId="0" applyFont="1" applyBorder="1"/>
    <xf numFmtId="0" fontId="10" fillId="0" borderId="21" xfId="0" applyFont="1" applyBorder="1" applyAlignment="1">
      <alignment vertical="center"/>
    </xf>
    <xf numFmtId="1" fontId="10" fillId="0" borderId="9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10" fillId="0" borderId="9" xfId="0" applyFont="1" applyBorder="1" applyAlignment="1">
      <alignment vertical="center" wrapText="1"/>
    </xf>
    <xf numFmtId="0" fontId="10" fillId="0" borderId="24" xfId="0" applyFont="1" applyBorder="1"/>
    <xf numFmtId="1" fontId="10" fillId="0" borderId="14" xfId="0" applyNumberFormat="1" applyFont="1" applyBorder="1" applyAlignment="1">
      <alignment horizontal="center"/>
    </xf>
    <xf numFmtId="0" fontId="10" fillId="0" borderId="14" xfId="0" applyFont="1" applyBorder="1"/>
    <xf numFmtId="0" fontId="15" fillId="0" borderId="25" xfId="0" applyFont="1" applyBorder="1"/>
    <xf numFmtId="1" fontId="10" fillId="0" borderId="16" xfId="0" applyNumberFormat="1" applyFont="1" applyBorder="1" applyAlignment="1">
      <alignment horizontal="center"/>
    </xf>
    <xf numFmtId="0" fontId="10" fillId="0" borderId="16" xfId="0" applyFont="1" applyBorder="1"/>
    <xf numFmtId="167" fontId="10" fillId="0" borderId="27" xfId="0" applyNumberFormat="1" applyFont="1" applyBorder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center"/>
    </xf>
    <xf numFmtId="167" fontId="10" fillId="0" borderId="0" xfId="0" applyNumberFormat="1" applyFont="1" applyAlignment="1">
      <alignment horizontal="right"/>
    </xf>
    <xf numFmtId="167" fontId="10" fillId="0" borderId="0" xfId="0" applyNumberFormat="1" applyFont="1" applyAlignment="1">
      <alignment horizontal="center"/>
    </xf>
    <xf numFmtId="3" fontId="10" fillId="0" borderId="0" xfId="66" applyNumberFormat="1" applyFont="1"/>
    <xf numFmtId="3" fontId="10" fillId="0" borderId="0" xfId="0" applyNumberFormat="1" applyFont="1"/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 wrapText="1"/>
    </xf>
    <xf numFmtId="0" fontId="7" fillId="2" borderId="0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wrapText="1"/>
    </xf>
    <xf numFmtId="0" fontId="7" fillId="2" borderId="0" xfId="2" applyFont="1" applyFill="1" applyBorder="1" applyAlignment="1">
      <alignment horizontal="center" wrapText="1"/>
    </xf>
  </cellXfs>
  <cellStyles count="67">
    <cellStyle name="Millares" xfId="1" builtinId="3"/>
    <cellStyle name="Millares 2" xfId="4"/>
    <cellStyle name="Millares 3" xfId="5"/>
    <cellStyle name="Millares 4" xfId="6"/>
    <cellStyle name="Millares 5" xfId="7"/>
    <cellStyle name="Millares 6" xfId="8"/>
    <cellStyle name="Moneda 2" xfId="9"/>
    <cellStyle name="Normal" xfId="0" builtinId="0"/>
    <cellStyle name="Normal 10" xfId="10"/>
    <cellStyle name="Normal 11" xfId="11"/>
    <cellStyle name="Normal 12" xfId="12"/>
    <cellStyle name="Normal 12 2" xfId="13"/>
    <cellStyle name="Normal 12 2 2" xfId="14"/>
    <cellStyle name="Normal 12 3" xfId="15"/>
    <cellStyle name="Normal 13" xfId="16"/>
    <cellStyle name="Normal 14" xfId="17"/>
    <cellStyle name="Normal 15" xfId="18"/>
    <cellStyle name="Normal 16" xfId="19"/>
    <cellStyle name="Normal 17" xfId="20"/>
    <cellStyle name="Normal 18" xfId="21"/>
    <cellStyle name="Normal 19" xfId="22"/>
    <cellStyle name="Normal 2" xfId="3"/>
    <cellStyle name="Normal 2 2" xfId="23"/>
    <cellStyle name="Normal 2 2 2" xfId="24"/>
    <cellStyle name="Normal 20" xfId="25"/>
    <cellStyle name="Normal 21" xfId="26"/>
    <cellStyle name="Normal 22" xfId="27"/>
    <cellStyle name="Normal 23" xfId="28"/>
    <cellStyle name="Normal 24" xfId="29"/>
    <cellStyle name="Normal 25" xfId="30"/>
    <cellStyle name="Normal 26" xfId="31"/>
    <cellStyle name="Normal 27" xfId="32"/>
    <cellStyle name="Normal 28" xfId="33"/>
    <cellStyle name="Normal 29" xfId="34"/>
    <cellStyle name="Normal 3" xfId="35"/>
    <cellStyle name="Normal 3 2" xfId="2"/>
    <cellStyle name="Normal 30" xfId="36"/>
    <cellStyle name="Normal 31" xfId="37"/>
    <cellStyle name="Normal 32" xfId="38"/>
    <cellStyle name="Normal 33" xfId="39"/>
    <cellStyle name="Normal 34" xfId="40"/>
    <cellStyle name="Normal 35" xfId="41"/>
    <cellStyle name="Normal 36" xfId="42"/>
    <cellStyle name="Normal 37" xfId="43"/>
    <cellStyle name="Normal 38" xfId="44"/>
    <cellStyle name="Normal 39" xfId="45"/>
    <cellStyle name="Normal 4" xfId="46"/>
    <cellStyle name="Normal 4 2" xfId="47"/>
    <cellStyle name="Normal 4 2 2" xfId="48"/>
    <cellStyle name="Normal 40" xfId="49"/>
    <cellStyle name="Normal 41" xfId="50"/>
    <cellStyle name="Normal 42" xfId="51"/>
    <cellStyle name="Normal 43" xfId="52"/>
    <cellStyle name="Normal 49" xfId="65"/>
    <cellStyle name="Normal 5" xfId="53"/>
    <cellStyle name="Normal 5 2" xfId="54"/>
    <cellStyle name="Normal 6" xfId="55"/>
    <cellStyle name="Normal 6 2" xfId="56"/>
    <cellStyle name="Normal 7" xfId="57"/>
    <cellStyle name="Normal 7 2" xfId="58"/>
    <cellStyle name="Normal 8" xfId="59"/>
    <cellStyle name="Normal 8 2" xfId="60"/>
    <cellStyle name="Normal 9" xfId="61"/>
    <cellStyle name="Porcentaje" xfId="66" builtinId="5"/>
    <cellStyle name="Porcentual 2" xfId="62"/>
    <cellStyle name="Porcentual 3" xfId="63"/>
    <cellStyle name="Porcentual 4" xfId="6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3362612</xdr:colOff>
      <xdr:row>0</xdr:row>
      <xdr:rowOff>389659</xdr:rowOff>
    </xdr:from>
    <xdr:to>
      <xdr:col>6</xdr:col>
      <xdr:colOff>1067953</xdr:colOff>
      <xdr:row>3</xdr:row>
      <xdr:rowOff>226579</xdr:rowOff>
    </xdr:to>
    <xdr:pic>
      <xdr:nvPicPr>
        <xdr:cNvPr id="2" name="Picture 1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55794" y="389659"/>
          <a:ext cx="3954318" cy="1135784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NTLLANA\EJER2000\GESFIL\DOLARES\REALIZAC.XLW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o"/>
      <sheetName val="Pasivo"/>
      <sheetName val="Cta. resultados"/>
      <sheetName val="Cta. rdos por línea de negocio"/>
      <sheetName val="Ventas"/>
      <sheetName val="Financiero"/>
      <sheetName val="Macros ventas"/>
      <sheetName val="Macros líneas"/>
      <sheetName val="REALIZAC"/>
    </sheetNames>
    <definedNames>
      <definedName name="Imprfondosgrales"/>
      <definedName name="Impringlés"/>
      <definedName name="Imprresumen"/>
      <definedName name="Imprtexto"/>
      <definedName name="Irresumenventas"/>
      <definedName name="Irventasfondosgrales"/>
      <definedName name="Irventasinglés"/>
      <definedName name="Irventastexto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7"/>
  <sheetViews>
    <sheetView tabSelected="1" topLeftCell="A4" zoomScale="66" zoomScaleNormal="66" workbookViewId="0">
      <selection activeCell="D14" sqref="D14:D15"/>
    </sheetView>
  </sheetViews>
  <sheetFormatPr baseColWidth="10" defaultColWidth="63.85546875" defaultRowHeight="34.5" customHeight="1" x14ac:dyDescent="0.4"/>
  <cols>
    <col min="1" max="1" width="18.140625" style="2" customWidth="1"/>
    <col min="2" max="2" width="25.5703125" style="72" customWidth="1"/>
    <col min="3" max="3" width="27.5703125" style="73" customWidth="1"/>
    <col min="4" max="5" width="63.85546875" style="72"/>
    <col min="6" max="6" width="29.85546875" style="74" customWidth="1"/>
    <col min="7" max="7" width="29.85546875" style="33" customWidth="1"/>
    <col min="8" max="8" width="26" style="3" customWidth="1"/>
    <col min="9" max="11" width="26" style="2" customWidth="1"/>
    <col min="12" max="17" width="63.85546875" style="2"/>
    <col min="18" max="18" width="63.85546875" style="4"/>
    <col min="19" max="16384" width="63.85546875" style="2"/>
  </cols>
  <sheetData>
    <row r="1" spans="1:21" ht="34.5" customHeight="1" x14ac:dyDescent="0.4">
      <c r="A1" s="1"/>
      <c r="B1" s="34"/>
      <c r="C1" s="35"/>
      <c r="D1" s="34"/>
      <c r="E1" s="34"/>
      <c r="F1" s="36"/>
      <c r="G1" s="27"/>
    </row>
    <row r="2" spans="1:21" ht="34.5" customHeight="1" x14ac:dyDescent="0.4">
      <c r="A2" s="5"/>
      <c r="B2" s="37"/>
      <c r="C2" s="38"/>
      <c r="D2" s="37"/>
      <c r="E2" s="37"/>
      <c r="F2" s="39"/>
      <c r="G2" s="27"/>
    </row>
    <row r="3" spans="1:21" ht="34.5" customHeight="1" x14ac:dyDescent="0.4">
      <c r="A3" s="5"/>
      <c r="B3" s="37"/>
      <c r="C3" s="38"/>
      <c r="D3" s="37"/>
      <c r="E3" s="37"/>
      <c r="F3" s="39"/>
      <c r="G3" s="27"/>
    </row>
    <row r="4" spans="1:21" ht="34.5" customHeight="1" x14ac:dyDescent="0.4">
      <c r="A4" s="80" t="s">
        <v>89</v>
      </c>
      <c r="B4" s="81"/>
      <c r="C4" s="81"/>
      <c r="D4" s="81"/>
      <c r="E4" s="81"/>
      <c r="F4" s="39"/>
      <c r="G4" s="27"/>
    </row>
    <row r="5" spans="1:21" ht="34.5" customHeight="1" x14ac:dyDescent="0.4">
      <c r="A5" s="82" t="s">
        <v>93</v>
      </c>
      <c r="B5" s="83"/>
      <c r="C5" s="83"/>
      <c r="D5" s="83"/>
      <c r="E5" s="83"/>
      <c r="F5" s="39"/>
      <c r="G5" s="27"/>
    </row>
    <row r="6" spans="1:21" ht="34.5" customHeight="1" x14ac:dyDescent="0.4">
      <c r="A6" s="6"/>
      <c r="B6" s="40"/>
      <c r="C6" s="40"/>
      <c r="D6" s="40"/>
      <c r="E6" s="40"/>
      <c r="F6" s="39"/>
      <c r="G6" s="27"/>
    </row>
    <row r="7" spans="1:21" ht="54" customHeight="1" x14ac:dyDescent="0.4">
      <c r="A7" s="84" t="s">
        <v>88</v>
      </c>
      <c r="B7" s="85"/>
      <c r="C7" s="85"/>
      <c r="D7" s="85"/>
      <c r="E7" s="85"/>
      <c r="F7" s="85"/>
      <c r="G7" s="28"/>
    </row>
    <row r="8" spans="1:21" ht="34.5" customHeight="1" x14ac:dyDescent="0.4">
      <c r="A8" s="86" t="s">
        <v>0</v>
      </c>
      <c r="B8" s="87"/>
      <c r="C8" s="87"/>
      <c r="D8" s="87"/>
      <c r="E8" s="87"/>
      <c r="F8" s="39"/>
      <c r="G8" s="27"/>
    </row>
    <row r="9" spans="1:21" s="7" customFormat="1" ht="34.5" customHeight="1" thickBot="1" x14ac:dyDescent="0.45">
      <c r="A9" s="88" t="s">
        <v>1</v>
      </c>
      <c r="B9" s="89"/>
      <c r="C9" s="89"/>
      <c r="D9" s="89"/>
      <c r="E9" s="89"/>
      <c r="F9" s="39"/>
      <c r="G9" s="27"/>
      <c r="H9" s="8"/>
      <c r="R9" s="9"/>
    </row>
    <row r="10" spans="1:21" ht="34.5" customHeight="1" thickBot="1" x14ac:dyDescent="0.45">
      <c r="A10" s="25" t="s">
        <v>98</v>
      </c>
      <c r="B10" s="41" t="s">
        <v>91</v>
      </c>
      <c r="C10" s="42" t="s">
        <v>4</v>
      </c>
      <c r="D10" s="43" t="s">
        <v>2</v>
      </c>
      <c r="E10" s="43" t="s">
        <v>3</v>
      </c>
      <c r="F10" s="44" t="s">
        <v>5</v>
      </c>
      <c r="G10" s="29" t="s">
        <v>90</v>
      </c>
      <c r="H10" s="44" t="s">
        <v>99</v>
      </c>
      <c r="I10" s="44" t="s">
        <v>100</v>
      </c>
      <c r="J10" s="44" t="s">
        <v>101</v>
      </c>
      <c r="K10" s="10"/>
      <c r="O10" s="11"/>
      <c r="P10" s="12"/>
    </row>
    <row r="11" spans="1:21" ht="45.75" customHeight="1" x14ac:dyDescent="0.4">
      <c r="A11" s="78" t="s">
        <v>6</v>
      </c>
      <c r="B11" s="79"/>
      <c r="C11" s="79"/>
      <c r="D11" s="79"/>
      <c r="E11" s="79"/>
      <c r="F11" s="79"/>
      <c r="G11" s="30"/>
      <c r="H11" s="76"/>
      <c r="I11" s="77"/>
      <c r="J11" s="77"/>
    </row>
    <row r="12" spans="1:21" ht="45.75" customHeight="1" x14ac:dyDescent="0.4">
      <c r="A12" s="13"/>
      <c r="B12" s="45">
        <v>2016</v>
      </c>
      <c r="C12" s="46">
        <v>9789876890908</v>
      </c>
      <c r="D12" s="47" t="s">
        <v>14</v>
      </c>
      <c r="E12" s="47" t="s">
        <v>15</v>
      </c>
      <c r="F12" s="48">
        <v>990</v>
      </c>
      <c r="G12" s="31">
        <v>500</v>
      </c>
      <c r="H12" s="77">
        <f>+F12*A12</f>
        <v>0</v>
      </c>
      <c r="I12" s="77">
        <f>-H12*0.5</f>
        <v>0</v>
      </c>
      <c r="J12" s="77">
        <f>+H12+I12</f>
        <v>0</v>
      </c>
      <c r="K12" s="3"/>
      <c r="M12" s="3"/>
      <c r="O12" s="14"/>
      <c r="Q12" s="3"/>
      <c r="S12" s="14"/>
      <c r="U12" s="14"/>
    </row>
    <row r="13" spans="1:21" ht="45.75" customHeight="1" x14ac:dyDescent="0.4">
      <c r="A13" s="15"/>
      <c r="B13" s="45">
        <v>2016</v>
      </c>
      <c r="C13" s="49">
        <v>9789876891080</v>
      </c>
      <c r="D13" s="50" t="s">
        <v>13</v>
      </c>
      <c r="E13" s="50" t="s">
        <v>10</v>
      </c>
      <c r="F13" s="48">
        <v>1200</v>
      </c>
      <c r="G13" s="31">
        <v>900</v>
      </c>
      <c r="H13" s="77">
        <f t="shared" ref="H13:H62" si="0">+F13*A13</f>
        <v>0</v>
      </c>
      <c r="I13" s="77">
        <f t="shared" ref="I13:I62" si="1">-H13*0.5</f>
        <v>0</v>
      </c>
      <c r="J13" s="77">
        <f t="shared" ref="J13:J62" si="2">+H13+I13</f>
        <v>0</v>
      </c>
      <c r="K13" s="3"/>
      <c r="M13" s="3"/>
      <c r="O13" s="14"/>
      <c r="Q13" s="3"/>
      <c r="S13" s="14"/>
      <c r="U13" s="14"/>
    </row>
    <row r="14" spans="1:21" ht="45.75" customHeight="1" x14ac:dyDescent="0.4">
      <c r="A14" s="15"/>
      <c r="B14" s="45">
        <v>2016</v>
      </c>
      <c r="C14" s="49">
        <v>9789876890984</v>
      </c>
      <c r="D14" s="50" t="s">
        <v>11</v>
      </c>
      <c r="E14" s="50" t="s">
        <v>12</v>
      </c>
      <c r="F14" s="48">
        <v>990</v>
      </c>
      <c r="G14" s="31">
        <v>400</v>
      </c>
      <c r="H14" s="77">
        <f t="shared" si="0"/>
        <v>0</v>
      </c>
      <c r="I14" s="77">
        <f t="shared" si="1"/>
        <v>0</v>
      </c>
      <c r="J14" s="77">
        <f t="shared" si="2"/>
        <v>0</v>
      </c>
      <c r="K14" s="3"/>
      <c r="M14" s="3"/>
      <c r="O14" s="14"/>
      <c r="Q14" s="3"/>
      <c r="S14" s="14"/>
      <c r="U14" s="14"/>
    </row>
    <row r="15" spans="1:21" ht="45.75" customHeight="1" x14ac:dyDescent="0.4">
      <c r="A15" s="15"/>
      <c r="B15" s="51">
        <v>2014</v>
      </c>
      <c r="C15" s="49">
        <v>9789876890687</v>
      </c>
      <c r="D15" s="50" t="s">
        <v>9</v>
      </c>
      <c r="E15" s="50" t="s">
        <v>10</v>
      </c>
      <c r="F15" s="48">
        <v>1100</v>
      </c>
      <c r="G15" s="31">
        <v>1100</v>
      </c>
      <c r="H15" s="77">
        <f t="shared" si="0"/>
        <v>0</v>
      </c>
      <c r="I15" s="77">
        <f t="shared" si="1"/>
        <v>0</v>
      </c>
      <c r="J15" s="77">
        <f t="shared" si="2"/>
        <v>0</v>
      </c>
      <c r="K15" s="3"/>
      <c r="M15" s="3"/>
      <c r="O15" s="14"/>
      <c r="Q15" s="3"/>
      <c r="S15" s="14"/>
      <c r="U15" s="14"/>
    </row>
    <row r="16" spans="1:21" ht="45.75" customHeight="1" x14ac:dyDescent="0.4">
      <c r="A16" s="16"/>
      <c r="B16" s="52">
        <v>2014</v>
      </c>
      <c r="C16" s="53">
        <v>9789876890656</v>
      </c>
      <c r="D16" s="54" t="s">
        <v>7</v>
      </c>
      <c r="E16" s="54" t="s">
        <v>8</v>
      </c>
      <c r="F16" s="48">
        <v>990</v>
      </c>
      <c r="G16" s="31">
        <v>2000</v>
      </c>
      <c r="H16" s="77">
        <f t="shared" si="0"/>
        <v>0</v>
      </c>
      <c r="I16" s="77">
        <f t="shared" si="1"/>
        <v>0</v>
      </c>
      <c r="J16" s="77">
        <f t="shared" si="2"/>
        <v>0</v>
      </c>
      <c r="K16" s="3"/>
      <c r="M16" s="3"/>
      <c r="O16" s="14"/>
      <c r="Q16" s="3"/>
      <c r="S16" s="14"/>
      <c r="U16" s="14"/>
    </row>
    <row r="17" spans="1:21" ht="45.75" customHeight="1" x14ac:dyDescent="0.4">
      <c r="A17" s="78" t="s">
        <v>16</v>
      </c>
      <c r="B17" s="79"/>
      <c r="C17" s="79"/>
      <c r="D17" s="79"/>
      <c r="E17" s="79"/>
      <c r="F17" s="79"/>
      <c r="G17" s="30"/>
      <c r="H17" s="77"/>
      <c r="I17" s="77"/>
      <c r="J17" s="77"/>
      <c r="K17" s="3"/>
      <c r="M17" s="3"/>
      <c r="O17" s="14"/>
      <c r="Q17" s="3"/>
      <c r="S17" s="14"/>
      <c r="U17" s="14"/>
    </row>
    <row r="18" spans="1:21" ht="45.75" customHeight="1" x14ac:dyDescent="0.4">
      <c r="A18" s="78" t="s">
        <v>17</v>
      </c>
      <c r="B18" s="79"/>
      <c r="C18" s="79"/>
      <c r="D18" s="79"/>
      <c r="E18" s="79"/>
      <c r="F18" s="79"/>
      <c r="G18" s="30"/>
      <c r="H18" s="77"/>
      <c r="I18" s="77"/>
      <c r="J18" s="77"/>
      <c r="K18" s="3"/>
      <c r="M18" s="3"/>
      <c r="O18" s="14"/>
      <c r="Q18" s="3"/>
      <c r="S18" s="14"/>
      <c r="U18" s="14"/>
    </row>
    <row r="19" spans="1:21" ht="45.75" customHeight="1" x14ac:dyDescent="0.4">
      <c r="A19" s="15"/>
      <c r="B19" s="51">
        <v>2019</v>
      </c>
      <c r="C19" s="49">
        <v>9789876891714</v>
      </c>
      <c r="D19" s="50" t="s">
        <v>80</v>
      </c>
      <c r="E19" s="55" t="s">
        <v>81</v>
      </c>
      <c r="F19" s="48">
        <v>490</v>
      </c>
      <c r="G19" s="31">
        <v>900</v>
      </c>
      <c r="H19" s="77">
        <f t="shared" si="0"/>
        <v>0</v>
      </c>
      <c r="I19" s="77">
        <f t="shared" si="1"/>
        <v>0</v>
      </c>
      <c r="J19" s="77">
        <f t="shared" si="2"/>
        <v>0</v>
      </c>
      <c r="K19" s="3"/>
      <c r="M19" s="3"/>
      <c r="O19" s="14"/>
      <c r="Q19" s="3"/>
      <c r="S19" s="14"/>
      <c r="U19" s="14"/>
    </row>
    <row r="20" spans="1:21" ht="45.75" customHeight="1" x14ac:dyDescent="0.4">
      <c r="A20" s="15"/>
      <c r="B20" s="51">
        <v>2019</v>
      </c>
      <c r="C20" s="49">
        <v>9789876891745</v>
      </c>
      <c r="D20" s="50" t="s">
        <v>82</v>
      </c>
      <c r="E20" s="55" t="s">
        <v>83</v>
      </c>
      <c r="F20" s="48">
        <v>490</v>
      </c>
      <c r="G20" s="31">
        <v>900</v>
      </c>
      <c r="H20" s="77">
        <f t="shared" si="0"/>
        <v>0</v>
      </c>
      <c r="I20" s="77">
        <f t="shared" si="1"/>
        <v>0</v>
      </c>
      <c r="J20" s="77">
        <f t="shared" si="2"/>
        <v>0</v>
      </c>
      <c r="K20" s="3"/>
      <c r="M20" s="3"/>
      <c r="O20" s="14"/>
      <c r="Q20" s="3"/>
      <c r="S20" s="14"/>
      <c r="U20" s="14"/>
    </row>
    <row r="21" spans="1:21" ht="45.75" customHeight="1" x14ac:dyDescent="0.4">
      <c r="A21" s="15"/>
      <c r="B21" s="51">
        <v>2018</v>
      </c>
      <c r="C21" s="49">
        <v>9789876891608</v>
      </c>
      <c r="D21" s="50" t="s">
        <v>72</v>
      </c>
      <c r="E21" s="55" t="s">
        <v>73</v>
      </c>
      <c r="F21" s="48">
        <v>490</v>
      </c>
      <c r="G21" s="31">
        <v>700</v>
      </c>
      <c r="H21" s="77">
        <f t="shared" si="0"/>
        <v>0</v>
      </c>
      <c r="I21" s="77">
        <f t="shared" si="1"/>
        <v>0</v>
      </c>
      <c r="J21" s="77">
        <f t="shared" si="2"/>
        <v>0</v>
      </c>
      <c r="K21" s="3"/>
      <c r="M21" s="3"/>
      <c r="O21" s="14"/>
      <c r="Q21" s="3"/>
      <c r="S21" s="14"/>
      <c r="U21" s="14"/>
    </row>
    <row r="22" spans="1:21" ht="45.75" customHeight="1" x14ac:dyDescent="0.4">
      <c r="A22" s="15"/>
      <c r="B22" s="51">
        <v>2018</v>
      </c>
      <c r="C22" s="49">
        <v>9789876891585</v>
      </c>
      <c r="D22" s="50" t="s">
        <v>74</v>
      </c>
      <c r="E22" s="55" t="s">
        <v>75</v>
      </c>
      <c r="F22" s="48">
        <v>490</v>
      </c>
      <c r="G22" s="31">
        <v>700</v>
      </c>
      <c r="H22" s="77">
        <f t="shared" si="0"/>
        <v>0</v>
      </c>
      <c r="I22" s="77">
        <f t="shared" si="1"/>
        <v>0</v>
      </c>
      <c r="J22" s="77">
        <f t="shared" si="2"/>
        <v>0</v>
      </c>
      <c r="K22" s="3"/>
      <c r="M22" s="3"/>
      <c r="O22" s="14"/>
      <c r="Q22" s="3"/>
      <c r="S22" s="14"/>
      <c r="U22" s="14"/>
    </row>
    <row r="23" spans="1:21" ht="45.75" customHeight="1" x14ac:dyDescent="0.4">
      <c r="A23" s="15"/>
      <c r="B23" s="51">
        <v>2018</v>
      </c>
      <c r="C23" s="49">
        <v>9789876891592</v>
      </c>
      <c r="D23" s="50" t="s">
        <v>76</v>
      </c>
      <c r="E23" s="55" t="s">
        <v>77</v>
      </c>
      <c r="F23" s="48">
        <v>490</v>
      </c>
      <c r="G23" s="31">
        <v>700</v>
      </c>
      <c r="H23" s="77">
        <f t="shared" si="0"/>
        <v>0</v>
      </c>
      <c r="I23" s="77">
        <f t="shared" si="1"/>
        <v>0</v>
      </c>
      <c r="J23" s="77">
        <f t="shared" si="2"/>
        <v>0</v>
      </c>
      <c r="K23" s="3"/>
      <c r="M23" s="3"/>
      <c r="O23" s="14"/>
      <c r="Q23" s="3"/>
      <c r="S23" s="14"/>
      <c r="U23" s="14"/>
    </row>
    <row r="24" spans="1:21" ht="45.75" customHeight="1" x14ac:dyDescent="0.4">
      <c r="A24" s="15"/>
      <c r="B24" s="51">
        <v>2018</v>
      </c>
      <c r="C24" s="49">
        <v>9789876891622</v>
      </c>
      <c r="D24" s="50" t="s">
        <v>78</v>
      </c>
      <c r="E24" s="55" t="s">
        <v>79</v>
      </c>
      <c r="F24" s="48">
        <v>490</v>
      </c>
      <c r="G24" s="31">
        <v>800</v>
      </c>
      <c r="H24" s="77">
        <f t="shared" si="0"/>
        <v>0</v>
      </c>
      <c r="I24" s="77">
        <f t="shared" si="1"/>
        <v>0</v>
      </c>
      <c r="J24" s="77">
        <f t="shared" si="2"/>
        <v>0</v>
      </c>
      <c r="K24" s="3"/>
      <c r="M24" s="3"/>
      <c r="O24" s="14"/>
      <c r="Q24" s="3"/>
      <c r="S24" s="14"/>
      <c r="U24" s="14"/>
    </row>
    <row r="25" spans="1:21" ht="45.75" customHeight="1" x14ac:dyDescent="0.4">
      <c r="A25" s="15"/>
      <c r="B25" s="51">
        <v>2017</v>
      </c>
      <c r="C25" s="49">
        <v>9789876891349</v>
      </c>
      <c r="D25" s="50" t="s">
        <v>30</v>
      </c>
      <c r="E25" s="50" t="s">
        <v>25</v>
      </c>
      <c r="F25" s="48">
        <v>490</v>
      </c>
      <c r="G25" s="31">
        <v>1300</v>
      </c>
      <c r="H25" s="77">
        <f t="shared" si="0"/>
        <v>0</v>
      </c>
      <c r="I25" s="77">
        <f t="shared" si="1"/>
        <v>0</v>
      </c>
      <c r="J25" s="77">
        <f t="shared" si="2"/>
        <v>0</v>
      </c>
      <c r="K25" s="3"/>
      <c r="M25" s="3"/>
      <c r="O25" s="14"/>
      <c r="Q25" s="3"/>
      <c r="S25" s="14"/>
      <c r="U25" s="14"/>
    </row>
    <row r="26" spans="1:21" ht="45.75" customHeight="1" x14ac:dyDescent="0.4">
      <c r="A26" s="15"/>
      <c r="B26" s="51">
        <v>2017</v>
      </c>
      <c r="C26" s="49">
        <v>9789876891370</v>
      </c>
      <c r="D26" s="50" t="s">
        <v>27</v>
      </c>
      <c r="E26" s="50" t="s">
        <v>28</v>
      </c>
      <c r="F26" s="48">
        <v>490</v>
      </c>
      <c r="G26" s="31">
        <v>1000</v>
      </c>
      <c r="H26" s="77">
        <f t="shared" si="0"/>
        <v>0</v>
      </c>
      <c r="I26" s="77">
        <f t="shared" si="1"/>
        <v>0</v>
      </c>
      <c r="J26" s="77">
        <f t="shared" si="2"/>
        <v>0</v>
      </c>
      <c r="K26" s="3"/>
      <c r="M26" s="3"/>
      <c r="O26" s="14"/>
      <c r="Q26" s="3"/>
      <c r="S26" s="14"/>
      <c r="U26" s="14"/>
    </row>
    <row r="27" spans="1:21" ht="45.75" customHeight="1" x14ac:dyDescent="0.4">
      <c r="A27" s="17"/>
      <c r="B27" s="56">
        <v>2016</v>
      </c>
      <c r="C27" s="57">
        <v>9789876891301</v>
      </c>
      <c r="D27" s="58" t="s">
        <v>18</v>
      </c>
      <c r="E27" s="59" t="s">
        <v>19</v>
      </c>
      <c r="F27" s="48">
        <v>490</v>
      </c>
      <c r="G27" s="31">
        <v>1500</v>
      </c>
      <c r="H27" s="77">
        <f t="shared" si="0"/>
        <v>0</v>
      </c>
      <c r="I27" s="77">
        <f t="shared" si="1"/>
        <v>0</v>
      </c>
      <c r="J27" s="77">
        <f t="shared" si="2"/>
        <v>0</v>
      </c>
      <c r="K27" s="3"/>
      <c r="M27" s="3"/>
      <c r="O27" s="14"/>
      <c r="Q27" s="3"/>
      <c r="S27" s="14"/>
      <c r="U27" s="14"/>
    </row>
    <row r="28" spans="1:21" ht="45.75" customHeight="1" x14ac:dyDescent="0.4">
      <c r="A28" s="15"/>
      <c r="B28" s="51">
        <v>2016</v>
      </c>
      <c r="C28" s="49">
        <v>9789876891134</v>
      </c>
      <c r="D28" s="50" t="s">
        <v>20</v>
      </c>
      <c r="E28" s="55" t="s">
        <v>21</v>
      </c>
      <c r="F28" s="48">
        <v>490</v>
      </c>
      <c r="G28" s="31">
        <v>900</v>
      </c>
      <c r="H28" s="77">
        <f t="shared" si="0"/>
        <v>0</v>
      </c>
      <c r="I28" s="77">
        <f t="shared" si="1"/>
        <v>0</v>
      </c>
      <c r="J28" s="77">
        <f t="shared" si="2"/>
        <v>0</v>
      </c>
      <c r="K28" s="3"/>
      <c r="M28" s="3"/>
      <c r="O28" s="14"/>
      <c r="Q28" s="3"/>
      <c r="S28" s="14"/>
      <c r="U28" s="14"/>
    </row>
    <row r="29" spans="1:21" ht="45.75" customHeight="1" x14ac:dyDescent="0.4">
      <c r="A29" s="15"/>
      <c r="B29" s="51">
        <v>2015</v>
      </c>
      <c r="C29" s="49">
        <v>9789876890892</v>
      </c>
      <c r="D29" s="50" t="s">
        <v>22</v>
      </c>
      <c r="E29" s="50" t="s">
        <v>23</v>
      </c>
      <c r="F29" s="48">
        <v>490</v>
      </c>
      <c r="G29" s="31">
        <v>500</v>
      </c>
      <c r="H29" s="77">
        <f t="shared" si="0"/>
        <v>0</v>
      </c>
      <c r="I29" s="77">
        <f t="shared" si="1"/>
        <v>0</v>
      </c>
      <c r="J29" s="77">
        <f t="shared" si="2"/>
        <v>0</v>
      </c>
      <c r="K29" s="3"/>
      <c r="M29" s="3"/>
      <c r="O29" s="14"/>
      <c r="Q29" s="3"/>
      <c r="S29" s="14"/>
      <c r="U29" s="14"/>
    </row>
    <row r="30" spans="1:21" ht="45.75" customHeight="1" x14ac:dyDescent="0.4">
      <c r="A30" s="15"/>
      <c r="B30" s="51">
        <v>2015</v>
      </c>
      <c r="C30" s="49">
        <v>9789876890960</v>
      </c>
      <c r="D30" s="50" t="s">
        <v>24</v>
      </c>
      <c r="E30" s="50" t="s">
        <v>25</v>
      </c>
      <c r="F30" s="48">
        <v>490</v>
      </c>
      <c r="G30" s="31">
        <v>600</v>
      </c>
      <c r="H30" s="77">
        <f t="shared" si="0"/>
        <v>0</v>
      </c>
      <c r="I30" s="77">
        <f t="shared" si="1"/>
        <v>0</v>
      </c>
      <c r="J30" s="77">
        <f t="shared" si="2"/>
        <v>0</v>
      </c>
      <c r="K30" s="3"/>
      <c r="M30" s="3"/>
      <c r="O30" s="14"/>
      <c r="Q30" s="3"/>
      <c r="S30" s="14"/>
      <c r="U30" s="14"/>
    </row>
    <row r="31" spans="1:21" ht="45.75" customHeight="1" x14ac:dyDescent="0.4">
      <c r="A31" s="15"/>
      <c r="B31" s="51">
        <v>2015</v>
      </c>
      <c r="C31" s="49">
        <v>9789876890717</v>
      </c>
      <c r="D31" s="50" t="s">
        <v>26</v>
      </c>
      <c r="E31" s="50" t="s">
        <v>25</v>
      </c>
      <c r="F31" s="48">
        <v>490</v>
      </c>
      <c r="G31" s="31">
        <v>1200</v>
      </c>
      <c r="H31" s="77">
        <f t="shared" si="0"/>
        <v>0</v>
      </c>
      <c r="I31" s="77">
        <f t="shared" si="1"/>
        <v>0</v>
      </c>
      <c r="J31" s="77">
        <f t="shared" si="2"/>
        <v>0</v>
      </c>
      <c r="K31" s="3"/>
      <c r="M31" s="3"/>
      <c r="O31" s="14"/>
      <c r="Q31" s="3"/>
      <c r="S31" s="14"/>
      <c r="U31" s="14"/>
    </row>
    <row r="32" spans="1:21" ht="45.75" customHeight="1" x14ac:dyDescent="0.4">
      <c r="A32" s="15"/>
      <c r="B32" s="51">
        <v>2015</v>
      </c>
      <c r="C32" s="49">
        <v>9789876891110</v>
      </c>
      <c r="D32" s="50" t="s">
        <v>31</v>
      </c>
      <c r="E32" s="50" t="s">
        <v>15</v>
      </c>
      <c r="F32" s="48">
        <v>490</v>
      </c>
      <c r="G32" s="31">
        <v>1500</v>
      </c>
      <c r="H32" s="77">
        <f t="shared" si="0"/>
        <v>0</v>
      </c>
      <c r="I32" s="77">
        <f t="shared" si="1"/>
        <v>0</v>
      </c>
      <c r="J32" s="77">
        <f t="shared" si="2"/>
        <v>0</v>
      </c>
      <c r="K32" s="3"/>
      <c r="M32" s="3"/>
      <c r="O32" s="14"/>
      <c r="Q32" s="3"/>
      <c r="S32" s="14"/>
      <c r="U32" s="14"/>
    </row>
    <row r="33" spans="1:24" ht="45.75" customHeight="1" x14ac:dyDescent="0.4">
      <c r="A33" s="16"/>
      <c r="B33" s="52"/>
      <c r="C33" s="53"/>
      <c r="D33" s="54"/>
      <c r="E33" s="54"/>
      <c r="F33" s="48"/>
      <c r="G33" s="31"/>
      <c r="H33" s="77">
        <f t="shared" si="0"/>
        <v>0</v>
      </c>
      <c r="I33" s="77">
        <f t="shared" si="1"/>
        <v>0</v>
      </c>
      <c r="J33" s="77">
        <f t="shared" si="2"/>
        <v>0</v>
      </c>
      <c r="K33" s="3"/>
      <c r="M33" s="3"/>
      <c r="O33" s="14"/>
      <c r="Q33" s="3"/>
      <c r="S33" s="14"/>
      <c r="U33" s="14"/>
    </row>
    <row r="34" spans="1:24" ht="45.75" customHeight="1" x14ac:dyDescent="0.4">
      <c r="A34" s="78" t="s">
        <v>32</v>
      </c>
      <c r="B34" s="79"/>
      <c r="C34" s="79"/>
      <c r="D34" s="79"/>
      <c r="E34" s="79"/>
      <c r="F34" s="79"/>
      <c r="G34" s="30"/>
      <c r="H34" s="77"/>
      <c r="I34" s="77"/>
      <c r="J34" s="77"/>
      <c r="K34" s="3"/>
      <c r="M34" s="3"/>
      <c r="O34" s="14"/>
      <c r="Q34" s="3"/>
      <c r="S34" s="14"/>
      <c r="U34" s="14"/>
    </row>
    <row r="35" spans="1:24" ht="45.75" customHeight="1" x14ac:dyDescent="0.4">
      <c r="A35" s="18"/>
      <c r="B35" s="60">
        <v>2019</v>
      </c>
      <c r="C35" s="46">
        <v>9789876891721</v>
      </c>
      <c r="D35" s="47" t="s">
        <v>84</v>
      </c>
      <c r="E35" s="47" t="s">
        <v>86</v>
      </c>
      <c r="F35" s="48">
        <v>550</v>
      </c>
      <c r="G35" s="31">
        <v>900</v>
      </c>
      <c r="H35" s="77">
        <f t="shared" si="0"/>
        <v>0</v>
      </c>
      <c r="I35" s="77">
        <f t="shared" si="1"/>
        <v>0</v>
      </c>
      <c r="J35" s="77">
        <f t="shared" si="2"/>
        <v>0</v>
      </c>
      <c r="K35" s="3"/>
      <c r="M35" s="3"/>
      <c r="O35" s="14"/>
      <c r="Q35" s="3"/>
      <c r="S35" s="14"/>
      <c r="U35" s="14"/>
    </row>
    <row r="36" spans="1:24" ht="45.75" customHeight="1" x14ac:dyDescent="0.4">
      <c r="A36" s="19"/>
      <c r="B36" s="60">
        <v>2019</v>
      </c>
      <c r="C36" s="46">
        <v>9789876891738</v>
      </c>
      <c r="D36" s="58" t="s">
        <v>85</v>
      </c>
      <c r="E36" s="58" t="s">
        <v>87</v>
      </c>
      <c r="F36" s="48">
        <v>550</v>
      </c>
      <c r="G36" s="31">
        <v>750</v>
      </c>
      <c r="H36" s="77">
        <f t="shared" si="0"/>
        <v>0</v>
      </c>
      <c r="I36" s="77">
        <f t="shared" si="1"/>
        <v>0</v>
      </c>
      <c r="J36" s="77">
        <f t="shared" si="2"/>
        <v>0</v>
      </c>
      <c r="K36" s="3"/>
      <c r="M36" s="3"/>
      <c r="O36" s="14"/>
      <c r="Q36" s="3"/>
      <c r="S36" s="14"/>
      <c r="U36" s="14"/>
    </row>
    <row r="37" spans="1:24" ht="45.75" customHeight="1" x14ac:dyDescent="0.4">
      <c r="A37" s="13"/>
      <c r="B37" s="45">
        <v>2017</v>
      </c>
      <c r="C37" s="46" t="s">
        <v>66</v>
      </c>
      <c r="D37" s="47" t="s">
        <v>70</v>
      </c>
      <c r="E37" s="47" t="s">
        <v>63</v>
      </c>
      <c r="F37" s="48">
        <v>490</v>
      </c>
      <c r="G37" s="31">
        <v>1300</v>
      </c>
      <c r="H37" s="77">
        <f t="shared" si="0"/>
        <v>0</v>
      </c>
      <c r="I37" s="77">
        <f t="shared" si="1"/>
        <v>0</v>
      </c>
      <c r="J37" s="77">
        <f t="shared" si="2"/>
        <v>0</v>
      </c>
      <c r="K37" s="3"/>
      <c r="M37" s="3"/>
      <c r="O37" s="14"/>
      <c r="Q37" s="3"/>
      <c r="S37" s="14"/>
      <c r="U37" s="14"/>
      <c r="W37" s="20"/>
      <c r="X37" s="20"/>
    </row>
    <row r="38" spans="1:24" ht="45.75" customHeight="1" x14ac:dyDescent="0.4">
      <c r="A38" s="15"/>
      <c r="B38" s="45">
        <v>2017</v>
      </c>
      <c r="C38" s="49" t="s">
        <v>65</v>
      </c>
      <c r="D38" s="50" t="s">
        <v>40</v>
      </c>
      <c r="E38" s="50" t="s">
        <v>29</v>
      </c>
      <c r="F38" s="48">
        <v>490</v>
      </c>
      <c r="G38" s="31">
        <v>1500</v>
      </c>
      <c r="H38" s="77">
        <f t="shared" si="0"/>
        <v>0</v>
      </c>
      <c r="I38" s="77">
        <f t="shared" si="1"/>
        <v>0</v>
      </c>
      <c r="J38" s="77">
        <f t="shared" si="2"/>
        <v>0</v>
      </c>
      <c r="K38" s="3"/>
      <c r="M38" s="3"/>
      <c r="O38" s="14"/>
      <c r="Q38" s="3"/>
      <c r="S38" s="14"/>
      <c r="U38" s="14"/>
    </row>
    <row r="39" spans="1:24" ht="45.75" customHeight="1" x14ac:dyDescent="0.4">
      <c r="A39" s="15"/>
      <c r="B39" s="45">
        <v>2017</v>
      </c>
      <c r="C39" s="49" t="s">
        <v>64</v>
      </c>
      <c r="D39" s="50" t="s">
        <v>38</v>
      </c>
      <c r="E39" s="50" t="s">
        <v>39</v>
      </c>
      <c r="F39" s="48">
        <v>550</v>
      </c>
      <c r="G39" s="31">
        <v>1100</v>
      </c>
      <c r="H39" s="77">
        <f t="shared" si="0"/>
        <v>0</v>
      </c>
      <c r="I39" s="77">
        <f t="shared" si="1"/>
        <v>0</v>
      </c>
      <c r="J39" s="77">
        <f t="shared" si="2"/>
        <v>0</v>
      </c>
      <c r="K39" s="3"/>
      <c r="M39" s="3"/>
      <c r="O39" s="14"/>
      <c r="Q39" s="3"/>
      <c r="S39" s="14"/>
      <c r="U39" s="14"/>
    </row>
    <row r="40" spans="1:24" s="22" customFormat="1" ht="45.75" customHeight="1" x14ac:dyDescent="0.4">
      <c r="A40" s="21"/>
      <c r="B40" s="61">
        <v>2016</v>
      </c>
      <c r="C40" s="62">
        <v>9789876891233</v>
      </c>
      <c r="D40" s="63" t="s">
        <v>33</v>
      </c>
      <c r="E40" s="64" t="s">
        <v>34</v>
      </c>
      <c r="F40" s="48">
        <v>520</v>
      </c>
      <c r="G40" s="31">
        <v>800</v>
      </c>
      <c r="H40" s="77">
        <f t="shared" si="0"/>
        <v>0</v>
      </c>
      <c r="I40" s="77">
        <f t="shared" si="1"/>
        <v>0</v>
      </c>
      <c r="J40" s="77">
        <f t="shared" si="2"/>
        <v>0</v>
      </c>
      <c r="K40" s="3"/>
      <c r="L40" s="2"/>
      <c r="M40" s="3"/>
      <c r="N40" s="2"/>
      <c r="O40" s="14"/>
      <c r="P40" s="2"/>
      <c r="Q40" s="3"/>
      <c r="R40" s="4"/>
      <c r="S40" s="14"/>
      <c r="T40" s="2"/>
      <c r="U40" s="14"/>
      <c r="V40" s="2"/>
    </row>
    <row r="41" spans="1:24" s="22" customFormat="1" ht="45.75" customHeight="1" x14ac:dyDescent="0.4">
      <c r="A41" s="21"/>
      <c r="B41" s="61">
        <v>2014</v>
      </c>
      <c r="C41" s="62">
        <v>9789876890663</v>
      </c>
      <c r="D41" s="63" t="s">
        <v>35</v>
      </c>
      <c r="E41" s="64" t="s">
        <v>36</v>
      </c>
      <c r="F41" s="48">
        <v>550</v>
      </c>
      <c r="G41" s="31">
        <v>500</v>
      </c>
      <c r="H41" s="77">
        <f t="shared" si="0"/>
        <v>0</v>
      </c>
      <c r="I41" s="77">
        <f t="shared" si="1"/>
        <v>0</v>
      </c>
      <c r="J41" s="77">
        <f t="shared" si="2"/>
        <v>0</v>
      </c>
      <c r="K41" s="3"/>
      <c r="L41" s="2"/>
      <c r="M41" s="3"/>
      <c r="N41" s="2"/>
      <c r="O41" s="14"/>
      <c r="P41" s="2"/>
      <c r="Q41" s="3"/>
      <c r="R41" s="4"/>
      <c r="S41" s="14"/>
      <c r="T41" s="2"/>
      <c r="U41" s="14"/>
      <c r="V41" s="2"/>
    </row>
    <row r="42" spans="1:24" ht="45.75" customHeight="1" x14ac:dyDescent="0.4">
      <c r="A42" s="78" t="s">
        <v>41</v>
      </c>
      <c r="B42" s="79"/>
      <c r="C42" s="79"/>
      <c r="D42" s="79"/>
      <c r="E42" s="79"/>
      <c r="F42" s="79"/>
      <c r="G42" s="30"/>
      <c r="H42" s="77"/>
      <c r="I42" s="77"/>
      <c r="J42" s="77"/>
      <c r="K42" s="3"/>
      <c r="M42" s="3"/>
      <c r="O42" s="14"/>
      <c r="Q42" s="3"/>
      <c r="S42" s="14"/>
      <c r="U42" s="14"/>
    </row>
    <row r="43" spans="1:24" s="22" customFormat="1" ht="45.75" customHeight="1" x14ac:dyDescent="0.4">
      <c r="A43" s="21"/>
      <c r="B43" s="61">
        <v>2019</v>
      </c>
      <c r="C43" s="62">
        <v>9789876891707</v>
      </c>
      <c r="D43" s="63" t="s">
        <v>47</v>
      </c>
      <c r="E43" s="64" t="s">
        <v>23</v>
      </c>
      <c r="F43" s="48">
        <v>660</v>
      </c>
      <c r="G43" s="31">
        <v>1300</v>
      </c>
      <c r="H43" s="77">
        <f t="shared" si="0"/>
        <v>0</v>
      </c>
      <c r="I43" s="77">
        <f t="shared" si="1"/>
        <v>0</v>
      </c>
      <c r="J43" s="77">
        <f t="shared" si="2"/>
        <v>0</v>
      </c>
      <c r="K43" s="3"/>
      <c r="L43" s="2"/>
      <c r="M43" s="3"/>
      <c r="N43" s="2"/>
      <c r="O43" s="14"/>
      <c r="P43" s="2"/>
      <c r="Q43" s="3"/>
      <c r="R43" s="4"/>
      <c r="S43" s="14"/>
      <c r="T43" s="2"/>
      <c r="U43" s="14"/>
      <c r="V43" s="2"/>
    </row>
    <row r="44" spans="1:24" s="22" customFormat="1" ht="45.75" customHeight="1" x14ac:dyDescent="0.4">
      <c r="A44" s="21"/>
      <c r="B44" s="61">
        <v>2019</v>
      </c>
      <c r="C44" s="62">
        <v>9789876891684</v>
      </c>
      <c r="D44" s="63" t="s">
        <v>102</v>
      </c>
      <c r="E44" s="64" t="s">
        <v>43</v>
      </c>
      <c r="F44" s="48">
        <v>660</v>
      </c>
      <c r="G44" s="31">
        <v>1200</v>
      </c>
      <c r="H44" s="77">
        <f t="shared" si="0"/>
        <v>0</v>
      </c>
      <c r="I44" s="77">
        <f t="shared" si="1"/>
        <v>0</v>
      </c>
      <c r="J44" s="77">
        <f t="shared" si="2"/>
        <v>0</v>
      </c>
      <c r="K44" s="3"/>
      <c r="L44" s="2"/>
      <c r="M44" s="3"/>
      <c r="N44" s="2"/>
      <c r="O44" s="14"/>
      <c r="P44" s="2"/>
      <c r="Q44" s="3"/>
      <c r="R44" s="4"/>
      <c r="S44" s="14"/>
      <c r="T44" s="2"/>
      <c r="U44" s="14"/>
      <c r="V44" s="2"/>
    </row>
    <row r="45" spans="1:24" s="22" customFormat="1" ht="45.75" customHeight="1" x14ac:dyDescent="0.4">
      <c r="A45" s="21"/>
      <c r="B45" s="61">
        <v>2019</v>
      </c>
      <c r="C45" s="62">
        <v>9789876891691</v>
      </c>
      <c r="D45" s="63" t="s">
        <v>104</v>
      </c>
      <c r="E45" s="64" t="s">
        <v>103</v>
      </c>
      <c r="F45" s="48">
        <v>660</v>
      </c>
      <c r="G45" s="31">
        <v>1000</v>
      </c>
      <c r="H45" s="77">
        <f t="shared" ref="H45" si="3">+F45*A45</f>
        <v>0</v>
      </c>
      <c r="I45" s="77">
        <f t="shared" ref="I45" si="4">-H45*0.5</f>
        <v>0</v>
      </c>
      <c r="J45" s="77">
        <f t="shared" ref="J45" si="5">+H45+I45</f>
        <v>0</v>
      </c>
      <c r="K45" s="3"/>
      <c r="L45" s="2"/>
      <c r="M45" s="3"/>
      <c r="N45" s="2"/>
      <c r="O45" s="14"/>
      <c r="P45" s="2"/>
      <c r="Q45" s="3"/>
      <c r="R45" s="4"/>
      <c r="S45" s="14"/>
      <c r="T45" s="2"/>
      <c r="U45" s="14"/>
      <c r="V45" s="2"/>
    </row>
    <row r="46" spans="1:24" s="22" customFormat="1" ht="45.75" customHeight="1" x14ac:dyDescent="0.4">
      <c r="A46" s="21"/>
      <c r="B46" s="61">
        <v>2017</v>
      </c>
      <c r="C46" s="62" t="s">
        <v>68</v>
      </c>
      <c r="D46" s="63" t="s">
        <v>67</v>
      </c>
      <c r="E46" s="64" t="s">
        <v>69</v>
      </c>
      <c r="F46" s="48">
        <v>660</v>
      </c>
      <c r="G46" s="31">
        <v>900</v>
      </c>
      <c r="H46" s="77">
        <f t="shared" si="0"/>
        <v>0</v>
      </c>
      <c r="I46" s="77">
        <f t="shared" si="1"/>
        <v>0</v>
      </c>
      <c r="J46" s="77">
        <f t="shared" si="2"/>
        <v>0</v>
      </c>
      <c r="K46" s="3"/>
      <c r="L46" s="2"/>
      <c r="M46" s="3"/>
      <c r="N46" s="2"/>
      <c r="O46" s="14"/>
      <c r="P46" s="2"/>
      <c r="Q46" s="3"/>
      <c r="R46" s="4"/>
      <c r="S46" s="14"/>
      <c r="T46" s="2"/>
      <c r="U46" s="14"/>
      <c r="V46" s="2"/>
    </row>
    <row r="47" spans="1:24" s="22" customFormat="1" ht="45.75" customHeight="1" x14ac:dyDescent="0.4">
      <c r="A47" s="21"/>
      <c r="B47" s="61">
        <v>2016</v>
      </c>
      <c r="C47" s="62">
        <v>9789876891240</v>
      </c>
      <c r="D47" s="63" t="s">
        <v>42</v>
      </c>
      <c r="E47" s="64" t="s">
        <v>43</v>
      </c>
      <c r="F47" s="48">
        <v>660</v>
      </c>
      <c r="G47" s="31">
        <v>2400</v>
      </c>
      <c r="H47" s="77">
        <f t="shared" si="0"/>
        <v>0</v>
      </c>
      <c r="I47" s="77">
        <f t="shared" si="1"/>
        <v>0</v>
      </c>
      <c r="J47" s="77">
        <f t="shared" si="2"/>
        <v>0</v>
      </c>
      <c r="K47" s="3"/>
      <c r="L47" s="2"/>
      <c r="M47" s="3"/>
      <c r="N47" s="2"/>
      <c r="O47" s="14"/>
      <c r="P47" s="2"/>
      <c r="Q47" s="3"/>
      <c r="R47" s="4"/>
      <c r="S47" s="14"/>
      <c r="T47" s="2"/>
      <c r="U47" s="14"/>
      <c r="V47" s="2"/>
    </row>
    <row r="48" spans="1:24" s="22" customFormat="1" ht="45.75" customHeight="1" x14ac:dyDescent="0.4">
      <c r="A48" s="21"/>
      <c r="B48" s="61">
        <v>2015</v>
      </c>
      <c r="C48" s="62">
        <v>9789876890946</v>
      </c>
      <c r="D48" s="63" t="s">
        <v>44</v>
      </c>
      <c r="E48" s="64" t="s">
        <v>37</v>
      </c>
      <c r="F48" s="48">
        <v>490</v>
      </c>
      <c r="G48" s="31">
        <v>500</v>
      </c>
      <c r="H48" s="77">
        <f t="shared" si="0"/>
        <v>0</v>
      </c>
      <c r="I48" s="77">
        <f t="shared" si="1"/>
        <v>0</v>
      </c>
      <c r="J48" s="77">
        <f t="shared" si="2"/>
        <v>0</v>
      </c>
      <c r="K48" s="3"/>
      <c r="L48" s="2"/>
      <c r="M48" s="3"/>
      <c r="N48" s="2"/>
      <c r="O48" s="14"/>
      <c r="P48" s="2"/>
      <c r="Q48" s="3"/>
      <c r="R48" s="4"/>
      <c r="S48" s="14"/>
      <c r="T48" s="2"/>
      <c r="U48" s="14"/>
      <c r="V48" s="2"/>
    </row>
    <row r="49" spans="1:22" s="22" customFormat="1" ht="45.75" customHeight="1" x14ac:dyDescent="0.4">
      <c r="A49" s="21"/>
      <c r="B49" s="61">
        <v>2014</v>
      </c>
      <c r="C49" s="62">
        <v>9789876890670</v>
      </c>
      <c r="D49" s="63" t="s">
        <v>45</v>
      </c>
      <c r="E49" s="64" t="s">
        <v>46</v>
      </c>
      <c r="F49" s="48">
        <v>660</v>
      </c>
      <c r="G49" s="31">
        <v>1900</v>
      </c>
      <c r="H49" s="77">
        <f t="shared" si="0"/>
        <v>0</v>
      </c>
      <c r="I49" s="77">
        <f t="shared" si="1"/>
        <v>0</v>
      </c>
      <c r="J49" s="77">
        <f t="shared" si="2"/>
        <v>0</v>
      </c>
      <c r="K49" s="3"/>
      <c r="L49" s="2"/>
      <c r="M49" s="3"/>
      <c r="N49" s="2"/>
      <c r="O49" s="14"/>
      <c r="P49" s="2"/>
      <c r="Q49" s="3"/>
      <c r="R49" s="4"/>
      <c r="S49" s="14"/>
      <c r="T49" s="2"/>
      <c r="U49" s="14"/>
      <c r="V49" s="2"/>
    </row>
    <row r="50" spans="1:22" ht="45.75" customHeight="1" x14ac:dyDescent="0.4">
      <c r="A50" s="78" t="s">
        <v>48</v>
      </c>
      <c r="B50" s="79"/>
      <c r="C50" s="79"/>
      <c r="D50" s="79"/>
      <c r="E50" s="79"/>
      <c r="F50" s="79"/>
      <c r="G50" s="30"/>
      <c r="H50" s="77"/>
      <c r="I50" s="77"/>
      <c r="J50" s="77"/>
      <c r="K50" s="3"/>
      <c r="M50" s="3"/>
      <c r="O50" s="14"/>
      <c r="Q50" s="3"/>
      <c r="S50" s="14"/>
      <c r="U50" s="14"/>
    </row>
    <row r="51" spans="1:22" ht="45.75" customHeight="1" x14ac:dyDescent="0.4">
      <c r="A51" s="13"/>
      <c r="B51" s="45">
        <v>2017</v>
      </c>
      <c r="C51" s="46">
        <v>9789876891424</v>
      </c>
      <c r="D51" s="47" t="s">
        <v>51</v>
      </c>
      <c r="E51" s="47" t="s">
        <v>71</v>
      </c>
      <c r="F51" s="48">
        <v>690</v>
      </c>
      <c r="G51" s="31">
        <v>1800</v>
      </c>
      <c r="H51" s="77">
        <f t="shared" si="0"/>
        <v>0</v>
      </c>
      <c r="I51" s="77">
        <f t="shared" si="1"/>
        <v>0</v>
      </c>
      <c r="J51" s="77">
        <f t="shared" si="2"/>
        <v>0</v>
      </c>
      <c r="K51" s="3"/>
      <c r="M51" s="3"/>
      <c r="O51" s="14"/>
      <c r="Q51" s="3"/>
      <c r="S51" s="14"/>
      <c r="U51" s="14"/>
    </row>
    <row r="52" spans="1:22" ht="45.75" customHeight="1" x14ac:dyDescent="0.4">
      <c r="A52" s="17"/>
      <c r="B52" s="56">
        <v>2016</v>
      </c>
      <c r="C52" s="57">
        <v>9789876891257</v>
      </c>
      <c r="D52" s="58" t="s">
        <v>49</v>
      </c>
      <c r="E52" s="58" t="s">
        <v>50</v>
      </c>
      <c r="F52" s="48">
        <v>690</v>
      </c>
      <c r="G52" s="31">
        <v>1500</v>
      </c>
      <c r="H52" s="77">
        <f t="shared" si="0"/>
        <v>0</v>
      </c>
      <c r="I52" s="77">
        <f t="shared" si="1"/>
        <v>0</v>
      </c>
      <c r="J52" s="77">
        <f t="shared" si="2"/>
        <v>0</v>
      </c>
      <c r="K52" s="3"/>
      <c r="M52" s="3"/>
      <c r="O52" s="14"/>
      <c r="Q52" s="3"/>
      <c r="S52" s="14"/>
      <c r="U52" s="14"/>
    </row>
    <row r="53" spans="1:22" ht="45.75" customHeight="1" x14ac:dyDescent="0.4">
      <c r="A53" s="78" t="s">
        <v>52</v>
      </c>
      <c r="B53" s="79"/>
      <c r="C53" s="79"/>
      <c r="D53" s="79"/>
      <c r="E53" s="79"/>
      <c r="F53" s="79"/>
      <c r="G53" s="30"/>
      <c r="H53" s="77"/>
      <c r="I53" s="77"/>
      <c r="J53" s="77"/>
      <c r="K53" s="3"/>
      <c r="M53" s="3"/>
      <c r="O53" s="14"/>
      <c r="Q53" s="3"/>
      <c r="S53" s="14"/>
      <c r="U53" s="14"/>
    </row>
    <row r="54" spans="1:22" ht="45.75" customHeight="1" x14ac:dyDescent="0.4">
      <c r="A54" s="15"/>
      <c r="B54" s="51">
        <v>2019</v>
      </c>
      <c r="C54" s="49">
        <v>9789876891615</v>
      </c>
      <c r="D54" s="50" t="s">
        <v>105</v>
      </c>
      <c r="E54" s="50" t="s">
        <v>106</v>
      </c>
      <c r="F54" s="48">
        <v>690</v>
      </c>
      <c r="G54" s="31">
        <v>50</v>
      </c>
      <c r="H54" s="77">
        <f t="shared" si="0"/>
        <v>0</v>
      </c>
      <c r="I54" s="77">
        <f t="shared" si="1"/>
        <v>0</v>
      </c>
      <c r="J54" s="77">
        <f t="shared" si="2"/>
        <v>0</v>
      </c>
      <c r="K54" s="3"/>
      <c r="M54" s="3"/>
      <c r="O54" s="14"/>
      <c r="Q54" s="3"/>
      <c r="S54" s="14"/>
      <c r="U54" s="14"/>
    </row>
    <row r="55" spans="1:22" ht="45.75" customHeight="1" x14ac:dyDescent="0.4">
      <c r="A55" s="15"/>
      <c r="B55" s="51">
        <v>2017</v>
      </c>
      <c r="C55" s="49" t="s">
        <v>107</v>
      </c>
      <c r="D55" s="50" t="s">
        <v>109</v>
      </c>
      <c r="E55" s="50" t="s">
        <v>108</v>
      </c>
      <c r="F55" s="48">
        <v>690</v>
      </c>
      <c r="G55" s="31">
        <v>100</v>
      </c>
      <c r="H55" s="77">
        <f t="shared" si="0"/>
        <v>0</v>
      </c>
      <c r="I55" s="77">
        <f t="shared" si="1"/>
        <v>0</v>
      </c>
      <c r="J55" s="77">
        <f t="shared" si="2"/>
        <v>0</v>
      </c>
      <c r="K55" s="3"/>
      <c r="M55" s="3"/>
      <c r="O55" s="14"/>
      <c r="Q55" s="3"/>
      <c r="S55" s="14"/>
      <c r="U55" s="14"/>
    </row>
    <row r="56" spans="1:22" ht="45.75" customHeight="1" x14ac:dyDescent="0.4">
      <c r="A56" s="15"/>
      <c r="B56" s="51">
        <v>2016</v>
      </c>
      <c r="C56" s="49">
        <v>9789876891097</v>
      </c>
      <c r="D56" s="50" t="s">
        <v>55</v>
      </c>
      <c r="E56" s="50" t="s">
        <v>56</v>
      </c>
      <c r="F56" s="48">
        <v>690</v>
      </c>
      <c r="G56" s="31">
        <v>400</v>
      </c>
      <c r="H56" s="77">
        <f t="shared" ref="H56" si="6">+F56*A56</f>
        <v>0</v>
      </c>
      <c r="I56" s="77">
        <f t="shared" ref="I56" si="7">-H56*0.5</f>
        <v>0</v>
      </c>
      <c r="J56" s="77">
        <f t="shared" ref="J56" si="8">+H56+I56</f>
        <v>0</v>
      </c>
      <c r="K56" s="3"/>
      <c r="M56" s="3"/>
      <c r="O56" s="14"/>
      <c r="Q56" s="3"/>
      <c r="S56" s="14"/>
      <c r="U56" s="14"/>
    </row>
    <row r="57" spans="1:22" ht="45.75" customHeight="1" x14ac:dyDescent="0.4">
      <c r="A57" s="15"/>
      <c r="B57" s="51">
        <v>2016</v>
      </c>
      <c r="C57" s="49">
        <v>9789876891325</v>
      </c>
      <c r="D57" s="50" t="s">
        <v>94</v>
      </c>
      <c r="E57" s="50" t="s">
        <v>95</v>
      </c>
      <c r="F57" s="48">
        <v>690</v>
      </c>
      <c r="G57" s="31">
        <v>100</v>
      </c>
      <c r="H57" s="77">
        <f t="shared" si="0"/>
        <v>0</v>
      </c>
      <c r="I57" s="77">
        <f t="shared" si="1"/>
        <v>0</v>
      </c>
      <c r="J57" s="77">
        <f t="shared" si="2"/>
        <v>0</v>
      </c>
      <c r="K57" s="3"/>
      <c r="M57" s="3"/>
      <c r="O57" s="14"/>
      <c r="Q57" s="3"/>
      <c r="S57" s="14"/>
      <c r="U57" s="14"/>
    </row>
    <row r="58" spans="1:22" ht="45.75" customHeight="1" x14ac:dyDescent="0.4">
      <c r="A58" s="15"/>
      <c r="B58" s="51">
        <v>2015</v>
      </c>
      <c r="C58" s="49">
        <v>9789876890991</v>
      </c>
      <c r="D58" s="50" t="s">
        <v>53</v>
      </c>
      <c r="E58" s="50" t="s">
        <v>54</v>
      </c>
      <c r="F58" s="48">
        <v>850</v>
      </c>
      <c r="G58" s="31">
        <v>700</v>
      </c>
      <c r="H58" s="77">
        <f t="shared" si="0"/>
        <v>0</v>
      </c>
      <c r="I58" s="77">
        <f t="shared" si="1"/>
        <v>0</v>
      </c>
      <c r="J58" s="77">
        <f t="shared" si="2"/>
        <v>0</v>
      </c>
      <c r="K58" s="3"/>
      <c r="M58" s="3"/>
      <c r="O58" s="14"/>
      <c r="Q58" s="3"/>
      <c r="S58" s="14"/>
      <c r="U58" s="14"/>
    </row>
    <row r="59" spans="1:22" ht="45.75" customHeight="1" x14ac:dyDescent="0.4">
      <c r="A59" s="78" t="s">
        <v>57</v>
      </c>
      <c r="B59" s="79"/>
      <c r="C59" s="79"/>
      <c r="D59" s="79"/>
      <c r="E59" s="79"/>
      <c r="F59" s="79"/>
      <c r="G59" s="30"/>
      <c r="H59" s="77"/>
      <c r="I59" s="77"/>
      <c r="J59" s="77"/>
      <c r="K59" s="3"/>
      <c r="M59" s="3"/>
      <c r="O59" s="14"/>
      <c r="Q59" s="3"/>
      <c r="S59" s="14"/>
      <c r="U59" s="14"/>
    </row>
    <row r="60" spans="1:22" ht="45.75" customHeight="1" x14ac:dyDescent="0.4">
      <c r="A60" s="23"/>
      <c r="B60" s="65">
        <v>2015</v>
      </c>
      <c r="C60" s="66">
        <v>9789871647651</v>
      </c>
      <c r="D60" s="67" t="s">
        <v>58</v>
      </c>
      <c r="E60" s="67" t="s">
        <v>59</v>
      </c>
      <c r="F60" s="48">
        <v>1500</v>
      </c>
      <c r="G60" s="31">
        <v>1500</v>
      </c>
      <c r="H60" s="77">
        <f t="shared" si="0"/>
        <v>0</v>
      </c>
      <c r="I60" s="77">
        <f t="shared" si="1"/>
        <v>0</v>
      </c>
      <c r="J60" s="77">
        <f t="shared" si="2"/>
        <v>0</v>
      </c>
      <c r="K60" s="3"/>
      <c r="M60" s="3"/>
      <c r="O60" s="14"/>
      <c r="Q60" s="3"/>
      <c r="S60" s="14"/>
      <c r="U60" s="14"/>
    </row>
    <row r="61" spans="1:22" ht="45.75" customHeight="1" x14ac:dyDescent="0.4">
      <c r="A61" s="78" t="s">
        <v>60</v>
      </c>
      <c r="B61" s="79"/>
      <c r="C61" s="79"/>
      <c r="D61" s="79"/>
      <c r="E61" s="79"/>
      <c r="F61" s="79"/>
      <c r="G61" s="30"/>
      <c r="H61" s="77"/>
      <c r="I61" s="77"/>
      <c r="J61" s="77"/>
      <c r="K61" s="3"/>
      <c r="M61" s="3"/>
      <c r="O61" s="14"/>
      <c r="Q61" s="3"/>
      <c r="S61" s="14"/>
      <c r="U61" s="14"/>
    </row>
    <row r="62" spans="1:22" ht="45.75" customHeight="1" x14ac:dyDescent="0.4">
      <c r="A62" s="16"/>
      <c r="B62" s="52">
        <v>2015</v>
      </c>
      <c r="C62" s="53">
        <v>9789876891318</v>
      </c>
      <c r="D62" s="54" t="s">
        <v>61</v>
      </c>
      <c r="E62" s="54" t="s">
        <v>62</v>
      </c>
      <c r="F62" s="48">
        <v>640</v>
      </c>
      <c r="G62" s="31">
        <v>700</v>
      </c>
      <c r="H62" s="77">
        <f t="shared" si="0"/>
        <v>0</v>
      </c>
      <c r="I62" s="77">
        <f t="shared" si="1"/>
        <v>0</v>
      </c>
      <c r="J62" s="77">
        <f t="shared" si="2"/>
        <v>0</v>
      </c>
      <c r="K62" s="3"/>
      <c r="M62" s="3"/>
      <c r="O62" s="14"/>
      <c r="Q62" s="3"/>
      <c r="S62" s="14"/>
      <c r="U62" s="14"/>
    </row>
    <row r="63" spans="1:22" ht="34.5" customHeight="1" thickBot="1" x14ac:dyDescent="0.45">
      <c r="A63" s="24"/>
      <c r="B63" s="68"/>
      <c r="C63" s="69"/>
      <c r="D63" s="70"/>
      <c r="E63" s="70"/>
      <c r="F63" s="71"/>
      <c r="G63" s="32"/>
      <c r="H63" s="76"/>
      <c r="I63" s="77"/>
      <c r="J63" s="77"/>
      <c r="K63" s="3"/>
      <c r="M63" s="3"/>
      <c r="O63" s="14"/>
      <c r="Q63" s="3"/>
      <c r="S63" s="14"/>
      <c r="U63" s="14"/>
    </row>
    <row r="64" spans="1:22" ht="34.5" customHeight="1" x14ac:dyDescent="0.4">
      <c r="H64" s="77">
        <f>SUM(H12:H62)</f>
        <v>0</v>
      </c>
      <c r="I64" s="77">
        <f t="shared" ref="I64:J64" si="9">SUM(I12:I62)</f>
        <v>0</v>
      </c>
      <c r="J64" s="77">
        <f t="shared" si="9"/>
        <v>0</v>
      </c>
    </row>
    <row r="65" spans="6:6" ht="34.5" customHeight="1" x14ac:dyDescent="0.4">
      <c r="F65" s="75" t="s">
        <v>92</v>
      </c>
    </row>
    <row r="66" spans="6:6" ht="34.5" customHeight="1" x14ac:dyDescent="0.4">
      <c r="F66" s="26" t="s">
        <v>97</v>
      </c>
    </row>
    <row r="67" spans="6:6" ht="34.5" customHeight="1" x14ac:dyDescent="0.4">
      <c r="F67" s="26" t="s">
        <v>96</v>
      </c>
    </row>
  </sheetData>
  <sortState ref="A288:N296">
    <sortCondition ref="D288:D296"/>
  </sortState>
  <mergeCells count="14">
    <mergeCell ref="A42:F42"/>
    <mergeCell ref="A50:F50"/>
    <mergeCell ref="A53:F53"/>
    <mergeCell ref="A59:F59"/>
    <mergeCell ref="A61:F61"/>
    <mergeCell ref="A17:F17"/>
    <mergeCell ref="A18:F18"/>
    <mergeCell ref="A34:F34"/>
    <mergeCell ref="A4:E4"/>
    <mergeCell ref="A5:E5"/>
    <mergeCell ref="A7:F7"/>
    <mergeCell ref="A8:E8"/>
    <mergeCell ref="A9:E9"/>
    <mergeCell ref="A11:F11"/>
  </mergeCells>
  <pageMargins left="0.70866141732283472" right="0.70866141732283472" top="0.74803149606299213" bottom="0.74803149606299213" header="0.31496062992125984" footer="0.31496062992125984"/>
  <pageSetup paperSize="9" scale="37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Lista de precios de Literatura </vt:lpstr>
      <vt:lpstr>'Lista de precios de Literatura '!Área_de_impresión</vt:lpstr>
      <vt:lpstr>'Lista de precios de Literatura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Nora</cp:lastModifiedBy>
  <cp:lastPrinted>2021-09-16T18:11:38Z</cp:lastPrinted>
  <dcterms:created xsi:type="dcterms:W3CDTF">2017-07-17T23:55:08Z</dcterms:created>
  <dcterms:modified xsi:type="dcterms:W3CDTF">2021-09-17T13:51:29Z</dcterms:modified>
</cp:coreProperties>
</file>