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cohen\Desktop\SM\2021\"/>
    </mc:Choice>
  </mc:AlternateContent>
  <xr:revisionPtr revIDLastSave="0" documentId="13_ncr:1_{D61FB657-A1BE-4CBE-BB18-4F3816E162D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Lista de precios" sheetId="1" r:id="rId1"/>
  </sheets>
  <definedNames>
    <definedName name="_xlnm._FilterDatabase" localSheetId="0" hidden="1">'Lista de precios'!$B$11:$K$378</definedName>
    <definedName name="_xlnm.Print_Area" localSheetId="0">'Lista de precios'!$A$1:$J$173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" i="1" l="1"/>
  <c r="D10" i="1" l="1"/>
  <c r="I70" i="1" l="1"/>
  <c r="J70" i="1" s="1"/>
  <c r="I82" i="1" l="1"/>
  <c r="J82" i="1" s="1"/>
  <c r="I165" i="1" l="1"/>
  <c r="J165" i="1" s="1"/>
  <c r="I164" i="1"/>
  <c r="J164" i="1" s="1"/>
  <c r="I163" i="1"/>
  <c r="J163" i="1" s="1"/>
  <c r="I59" i="1" l="1"/>
  <c r="J59" i="1" s="1"/>
  <c r="I49" i="1" l="1"/>
  <c r="J49" i="1" s="1"/>
  <c r="I33" i="1" l="1"/>
  <c r="J33" i="1" s="1"/>
  <c r="I41" i="1"/>
  <c r="J41" i="1" s="1"/>
  <c r="I107" i="1" l="1"/>
  <c r="J107" i="1" s="1"/>
  <c r="I177" i="1" l="1"/>
  <c r="J177" i="1" s="1"/>
  <c r="I176" i="1"/>
  <c r="J176" i="1" s="1"/>
  <c r="I175" i="1"/>
  <c r="I57" i="1" l="1"/>
  <c r="J57" i="1" s="1"/>
  <c r="I138" i="1"/>
  <c r="J138" i="1" s="1"/>
  <c r="I106" i="1"/>
  <c r="J106" i="1" s="1"/>
  <c r="I147" i="1"/>
  <c r="J147" i="1" s="1"/>
  <c r="I156" i="1" l="1"/>
  <c r="J156" i="1" s="1"/>
  <c r="I149" i="1" l="1"/>
  <c r="J149" i="1" s="1"/>
  <c r="I150" i="1"/>
  <c r="J150" i="1" s="1"/>
  <c r="I173" i="1"/>
  <c r="J173" i="1" s="1"/>
  <c r="I104" i="1"/>
  <c r="J104" i="1" s="1"/>
  <c r="I97" i="1"/>
  <c r="J97" i="1" s="1"/>
  <c r="I54" i="1"/>
  <c r="J54" i="1" s="1"/>
  <c r="I22" i="1"/>
  <c r="J22" i="1" s="1"/>
  <c r="I318" i="1" l="1"/>
  <c r="J318" i="1" s="1"/>
  <c r="I252" i="1" l="1"/>
  <c r="J252" i="1" s="1"/>
  <c r="I91" i="1" l="1"/>
  <c r="J91" i="1" s="1"/>
  <c r="I92" i="1"/>
  <c r="J92" i="1" s="1"/>
  <c r="I96" i="1"/>
  <c r="J96" i="1" s="1"/>
  <c r="I88" i="1"/>
  <c r="J88" i="1" s="1"/>
  <c r="I94" i="1"/>
  <c r="J94" i="1" s="1"/>
  <c r="I109" i="1"/>
  <c r="J109" i="1" s="1"/>
  <c r="I102" i="1"/>
  <c r="J102" i="1" s="1"/>
  <c r="I101" i="1"/>
  <c r="J101" i="1" s="1"/>
  <c r="I117" i="1"/>
  <c r="J117" i="1" s="1"/>
  <c r="I74" i="1"/>
  <c r="J74" i="1" s="1"/>
  <c r="I40" i="1"/>
  <c r="J40" i="1" s="1"/>
  <c r="I53" i="1"/>
  <c r="J53" i="1" s="1"/>
  <c r="I24" i="1"/>
  <c r="J24" i="1" s="1"/>
  <c r="I16" i="1"/>
  <c r="J16" i="1" s="1"/>
  <c r="I18" i="1"/>
  <c r="J18" i="1" s="1"/>
  <c r="I375" i="1" l="1"/>
  <c r="J375" i="1" s="1"/>
  <c r="I372" i="1"/>
  <c r="J372" i="1" s="1"/>
  <c r="I369" i="1"/>
  <c r="J369" i="1" s="1"/>
  <c r="I368" i="1"/>
  <c r="J368" i="1" s="1"/>
  <c r="I337" i="1"/>
  <c r="I378" i="1" l="1"/>
  <c r="J378" i="1" s="1"/>
  <c r="I377" i="1"/>
  <c r="J377" i="1" s="1"/>
  <c r="I376" i="1"/>
  <c r="J376" i="1" s="1"/>
  <c r="I374" i="1"/>
  <c r="J374" i="1" s="1"/>
  <c r="I373" i="1"/>
  <c r="J373" i="1" s="1"/>
  <c r="I371" i="1"/>
  <c r="J371" i="1" s="1"/>
  <c r="I370" i="1"/>
  <c r="J370" i="1" s="1"/>
  <c r="I367" i="1"/>
  <c r="J367" i="1" s="1"/>
  <c r="I366" i="1"/>
  <c r="J366" i="1" s="1"/>
  <c r="I365" i="1"/>
  <c r="J365" i="1" s="1"/>
  <c r="I364" i="1"/>
  <c r="J364" i="1" s="1"/>
  <c r="I363" i="1"/>
  <c r="J363" i="1" s="1"/>
  <c r="I362" i="1"/>
  <c r="J362" i="1" s="1"/>
  <c r="I361" i="1"/>
  <c r="J361" i="1" s="1"/>
  <c r="I360" i="1"/>
  <c r="J360" i="1" s="1"/>
  <c r="I359" i="1"/>
  <c r="J359" i="1" s="1"/>
  <c r="I358" i="1"/>
  <c r="J358" i="1" s="1"/>
  <c r="I357" i="1"/>
  <c r="J357" i="1" s="1"/>
  <c r="I356" i="1"/>
  <c r="J356" i="1" s="1"/>
  <c r="I355" i="1"/>
  <c r="J355" i="1" s="1"/>
  <c r="I354" i="1"/>
  <c r="J354" i="1" s="1"/>
  <c r="I353" i="1"/>
  <c r="J353" i="1" s="1"/>
  <c r="I352" i="1"/>
  <c r="J352" i="1" s="1"/>
  <c r="I351" i="1"/>
  <c r="J351" i="1" s="1"/>
  <c r="I350" i="1"/>
  <c r="J350" i="1" s="1"/>
  <c r="I349" i="1"/>
  <c r="J349" i="1" s="1"/>
  <c r="I348" i="1"/>
  <c r="J348" i="1" s="1"/>
  <c r="I347" i="1"/>
  <c r="J347" i="1" s="1"/>
  <c r="I346" i="1"/>
  <c r="J346" i="1" s="1"/>
  <c r="I345" i="1"/>
  <c r="J345" i="1" s="1"/>
  <c r="I344" i="1"/>
  <c r="J344" i="1" s="1"/>
  <c r="I343" i="1"/>
  <c r="J343" i="1" s="1"/>
  <c r="I342" i="1"/>
  <c r="J342" i="1" s="1"/>
  <c r="I341" i="1"/>
  <c r="J341" i="1" s="1"/>
  <c r="I340" i="1"/>
  <c r="J340" i="1" s="1"/>
  <c r="I339" i="1"/>
  <c r="J339" i="1" s="1"/>
  <c r="J337" i="1"/>
  <c r="I336" i="1"/>
  <c r="J336" i="1" s="1"/>
  <c r="I335" i="1"/>
  <c r="J335" i="1" s="1"/>
  <c r="I334" i="1"/>
  <c r="J334" i="1" s="1"/>
  <c r="I333" i="1"/>
  <c r="J333" i="1" s="1"/>
  <c r="I332" i="1"/>
  <c r="J332" i="1" s="1"/>
  <c r="I331" i="1"/>
  <c r="J331" i="1" s="1"/>
  <c r="I330" i="1"/>
  <c r="J330" i="1" s="1"/>
  <c r="I329" i="1"/>
  <c r="J329" i="1" s="1"/>
  <c r="I328" i="1"/>
  <c r="J328" i="1" s="1"/>
  <c r="I327" i="1"/>
  <c r="J327" i="1" s="1"/>
  <c r="I326" i="1"/>
  <c r="J326" i="1" s="1"/>
  <c r="I325" i="1"/>
  <c r="J325" i="1" s="1"/>
  <c r="I324" i="1"/>
  <c r="J324" i="1" s="1"/>
  <c r="I323" i="1"/>
  <c r="J323" i="1" s="1"/>
  <c r="I322" i="1"/>
  <c r="J322" i="1" s="1"/>
  <c r="I321" i="1"/>
  <c r="J321" i="1" s="1"/>
  <c r="I320" i="1"/>
  <c r="J320" i="1" s="1"/>
  <c r="I319" i="1"/>
  <c r="J319" i="1" s="1"/>
  <c r="I317" i="1"/>
  <c r="J317" i="1" s="1"/>
  <c r="I316" i="1"/>
  <c r="J316" i="1" s="1"/>
  <c r="I315" i="1"/>
  <c r="J315" i="1" s="1"/>
  <c r="I314" i="1"/>
  <c r="J314" i="1" s="1"/>
  <c r="I313" i="1"/>
  <c r="J313" i="1" s="1"/>
  <c r="I312" i="1"/>
  <c r="J312" i="1" s="1"/>
  <c r="I311" i="1"/>
  <c r="J311" i="1" s="1"/>
  <c r="I310" i="1"/>
  <c r="J310" i="1" s="1"/>
  <c r="I309" i="1"/>
  <c r="J309" i="1" s="1"/>
  <c r="I308" i="1"/>
  <c r="J308" i="1" s="1"/>
  <c r="I307" i="1"/>
  <c r="J307" i="1" s="1"/>
  <c r="I306" i="1"/>
  <c r="J306" i="1" s="1"/>
  <c r="I305" i="1"/>
  <c r="J305" i="1" s="1"/>
  <c r="I304" i="1"/>
  <c r="J304" i="1" s="1"/>
  <c r="I303" i="1"/>
  <c r="J303" i="1" s="1"/>
  <c r="I302" i="1"/>
  <c r="J302" i="1" s="1"/>
  <c r="I301" i="1"/>
  <c r="J301" i="1" s="1"/>
  <c r="I299" i="1"/>
  <c r="J299" i="1" s="1"/>
  <c r="I298" i="1"/>
  <c r="J298" i="1" s="1"/>
  <c r="I297" i="1"/>
  <c r="J297" i="1" s="1"/>
  <c r="I296" i="1"/>
  <c r="J296" i="1" s="1"/>
  <c r="I295" i="1"/>
  <c r="J295" i="1" s="1"/>
  <c r="I294" i="1"/>
  <c r="J294" i="1" s="1"/>
  <c r="I293" i="1"/>
  <c r="J293" i="1" s="1"/>
  <c r="I292" i="1"/>
  <c r="J292" i="1" s="1"/>
  <c r="I291" i="1"/>
  <c r="J291" i="1" s="1"/>
  <c r="I289" i="1"/>
  <c r="J289" i="1" s="1"/>
  <c r="I288" i="1"/>
  <c r="J288" i="1" s="1"/>
  <c r="I287" i="1"/>
  <c r="J287" i="1" s="1"/>
  <c r="I286" i="1"/>
  <c r="J286" i="1" s="1"/>
  <c r="I285" i="1"/>
  <c r="J285" i="1" s="1"/>
  <c r="I284" i="1"/>
  <c r="J284" i="1" s="1"/>
  <c r="I283" i="1"/>
  <c r="J283" i="1" s="1"/>
  <c r="I282" i="1"/>
  <c r="J282" i="1" s="1"/>
  <c r="I281" i="1"/>
  <c r="J281" i="1" s="1"/>
  <c r="I280" i="1"/>
  <c r="J280" i="1" s="1"/>
  <c r="I279" i="1"/>
  <c r="J279" i="1" s="1"/>
  <c r="I278" i="1"/>
  <c r="J278" i="1" s="1"/>
  <c r="I277" i="1"/>
  <c r="J277" i="1" s="1"/>
  <c r="I276" i="1"/>
  <c r="J276" i="1" s="1"/>
  <c r="I275" i="1"/>
  <c r="J275" i="1" s="1"/>
  <c r="I274" i="1"/>
  <c r="J274" i="1" s="1"/>
  <c r="I273" i="1"/>
  <c r="J273" i="1" s="1"/>
  <c r="I272" i="1"/>
  <c r="J272" i="1" s="1"/>
  <c r="I271" i="1"/>
  <c r="J271" i="1" s="1"/>
  <c r="I270" i="1"/>
  <c r="J270" i="1" s="1"/>
  <c r="I269" i="1"/>
  <c r="J269" i="1" s="1"/>
  <c r="I268" i="1"/>
  <c r="J268" i="1" s="1"/>
  <c r="I267" i="1"/>
  <c r="J267" i="1" s="1"/>
  <c r="I266" i="1"/>
  <c r="J266" i="1" s="1"/>
  <c r="I265" i="1"/>
  <c r="J265" i="1" s="1"/>
  <c r="I264" i="1"/>
  <c r="J264" i="1" s="1"/>
  <c r="I263" i="1"/>
  <c r="J263" i="1" s="1"/>
  <c r="I262" i="1"/>
  <c r="J262" i="1" s="1"/>
  <c r="I260" i="1"/>
  <c r="J260" i="1" s="1"/>
  <c r="I259" i="1"/>
  <c r="J259" i="1" s="1"/>
  <c r="I258" i="1"/>
  <c r="J258" i="1" s="1"/>
  <c r="I257" i="1"/>
  <c r="J257" i="1" s="1"/>
  <c r="I226" i="1"/>
  <c r="J226" i="1" s="1"/>
  <c r="I255" i="1"/>
  <c r="J255" i="1" s="1"/>
  <c r="I254" i="1"/>
  <c r="J254" i="1" s="1"/>
  <c r="I251" i="1"/>
  <c r="J251" i="1" s="1"/>
  <c r="I250" i="1"/>
  <c r="J250" i="1" s="1"/>
  <c r="I249" i="1"/>
  <c r="J249" i="1" s="1"/>
  <c r="I248" i="1"/>
  <c r="J248" i="1" s="1"/>
  <c r="I247" i="1"/>
  <c r="J247" i="1" s="1"/>
  <c r="I246" i="1"/>
  <c r="J246" i="1" s="1"/>
  <c r="I245" i="1"/>
  <c r="J245" i="1" s="1"/>
  <c r="I244" i="1"/>
  <c r="J244" i="1" s="1"/>
  <c r="I243" i="1"/>
  <c r="J243" i="1" s="1"/>
  <c r="I242" i="1"/>
  <c r="J242" i="1" s="1"/>
  <c r="I241" i="1"/>
  <c r="J241" i="1" s="1"/>
  <c r="I240" i="1"/>
  <c r="J240" i="1" s="1"/>
  <c r="I239" i="1"/>
  <c r="J239" i="1" s="1"/>
  <c r="I238" i="1"/>
  <c r="J238" i="1" s="1"/>
  <c r="I237" i="1"/>
  <c r="J237" i="1" s="1"/>
  <c r="I236" i="1"/>
  <c r="J236" i="1" s="1"/>
  <c r="I235" i="1"/>
  <c r="J235" i="1" s="1"/>
  <c r="I234" i="1"/>
  <c r="J234" i="1" s="1"/>
  <c r="I233" i="1"/>
  <c r="J233" i="1" s="1"/>
  <c r="I231" i="1"/>
  <c r="J231" i="1" s="1"/>
  <c r="I230" i="1"/>
  <c r="J230" i="1" s="1"/>
  <c r="I229" i="1"/>
  <c r="J229" i="1" s="1"/>
  <c r="I228" i="1"/>
  <c r="J228" i="1" s="1"/>
  <c r="I227" i="1"/>
  <c r="J227" i="1" s="1"/>
  <c r="I224" i="1"/>
  <c r="J224" i="1" s="1"/>
  <c r="I223" i="1"/>
  <c r="J223" i="1" s="1"/>
  <c r="I222" i="1"/>
  <c r="J222" i="1" s="1"/>
  <c r="I220" i="1"/>
  <c r="J220" i="1" s="1"/>
  <c r="I219" i="1"/>
  <c r="J219" i="1" s="1"/>
  <c r="I218" i="1"/>
  <c r="J218" i="1" s="1"/>
  <c r="I216" i="1"/>
  <c r="J216" i="1" s="1"/>
  <c r="I215" i="1"/>
  <c r="J215" i="1" s="1"/>
  <c r="I214" i="1"/>
  <c r="J214" i="1" s="1"/>
  <c r="I213" i="1"/>
  <c r="J213" i="1" s="1"/>
  <c r="I211" i="1"/>
  <c r="J211" i="1" s="1"/>
  <c r="I210" i="1"/>
  <c r="J210" i="1" s="1"/>
  <c r="I209" i="1"/>
  <c r="J209" i="1" s="1"/>
  <c r="I207" i="1"/>
  <c r="J207" i="1" s="1"/>
  <c r="I206" i="1"/>
  <c r="J206" i="1" s="1"/>
  <c r="I205" i="1"/>
  <c r="J205" i="1" s="1"/>
  <c r="I204" i="1"/>
  <c r="J204" i="1" s="1"/>
  <c r="I201" i="1"/>
  <c r="J201" i="1" s="1"/>
  <c r="I200" i="1"/>
  <c r="J200" i="1" s="1"/>
  <c r="I199" i="1"/>
  <c r="J199" i="1" s="1"/>
  <c r="I198" i="1"/>
  <c r="J198" i="1" s="1"/>
  <c r="I197" i="1"/>
  <c r="J197" i="1" s="1"/>
  <c r="I196" i="1"/>
  <c r="J196" i="1" s="1"/>
  <c r="I195" i="1"/>
  <c r="J195" i="1" s="1"/>
  <c r="I194" i="1"/>
  <c r="J194" i="1" s="1"/>
  <c r="I193" i="1"/>
  <c r="J193" i="1" s="1"/>
  <c r="I192" i="1"/>
  <c r="J192" i="1" s="1"/>
  <c r="I191" i="1"/>
  <c r="J191" i="1" s="1"/>
  <c r="I190" i="1"/>
  <c r="J190" i="1" s="1"/>
  <c r="I189" i="1"/>
  <c r="J189" i="1" s="1"/>
  <c r="I188" i="1"/>
  <c r="J188" i="1" s="1"/>
  <c r="I187" i="1"/>
  <c r="J187" i="1" s="1"/>
  <c r="I186" i="1"/>
  <c r="J186" i="1" s="1"/>
  <c r="I185" i="1"/>
  <c r="J185" i="1" s="1"/>
  <c r="I184" i="1"/>
  <c r="J184" i="1" s="1"/>
  <c r="I183" i="1"/>
  <c r="J183" i="1" s="1"/>
  <c r="I182" i="1"/>
  <c r="J182" i="1" s="1"/>
  <c r="I181" i="1"/>
  <c r="J181" i="1" s="1"/>
  <c r="I180" i="1"/>
  <c r="J180" i="1" s="1"/>
  <c r="I179" i="1"/>
  <c r="J179" i="1" s="1"/>
  <c r="I178" i="1"/>
  <c r="J178" i="1" s="1"/>
  <c r="I103" i="1" l="1"/>
  <c r="J103" i="1" s="1"/>
  <c r="I105" i="1"/>
  <c r="J105" i="1" s="1"/>
  <c r="I108" i="1"/>
  <c r="J108" i="1" s="1"/>
  <c r="I39" i="1" l="1"/>
  <c r="J39" i="1" s="1"/>
  <c r="I19" i="1"/>
  <c r="J19" i="1" s="1"/>
  <c r="I172" i="1"/>
  <c r="J172" i="1" s="1"/>
  <c r="I146" i="1" l="1"/>
  <c r="J146" i="1" s="1"/>
  <c r="I145" i="1"/>
  <c r="J145" i="1" s="1"/>
  <c r="I95" i="1"/>
  <c r="J95" i="1" s="1"/>
  <c r="I86" i="1" l="1"/>
  <c r="J86" i="1" s="1"/>
  <c r="I93" i="1" l="1"/>
  <c r="J93" i="1" s="1"/>
  <c r="I141" i="1" l="1"/>
  <c r="J141" i="1" s="1"/>
  <c r="I140" i="1"/>
  <c r="J140" i="1" s="1"/>
  <c r="I69" i="1"/>
  <c r="J69" i="1" s="1"/>
  <c r="I75" i="1"/>
  <c r="J75" i="1" s="1"/>
  <c r="I29" i="1"/>
  <c r="J29" i="1" s="1"/>
  <c r="I98" i="1" l="1"/>
  <c r="J98" i="1" s="1"/>
  <c r="I90" i="1"/>
  <c r="J90" i="1" s="1"/>
  <c r="I32" i="1"/>
  <c r="J32" i="1" s="1"/>
  <c r="I14" i="1"/>
  <c r="J14" i="1" s="1"/>
  <c r="I139" i="1"/>
  <c r="J139" i="1" s="1"/>
  <c r="I135" i="1"/>
  <c r="J135" i="1" s="1"/>
  <c r="I125" i="1"/>
  <c r="J125" i="1" s="1"/>
  <c r="I152" i="1"/>
  <c r="J152" i="1" s="1"/>
  <c r="I153" i="1"/>
  <c r="J153" i="1" s="1"/>
  <c r="I170" i="1"/>
  <c r="J170" i="1" s="1"/>
  <c r="I171" i="1"/>
  <c r="J171" i="1" s="1"/>
  <c r="I154" i="1"/>
  <c r="J154" i="1" s="1"/>
  <c r="I155" i="1"/>
  <c r="J155" i="1" s="1"/>
  <c r="I160" i="1"/>
  <c r="J160" i="1" s="1"/>
  <c r="I161" i="1"/>
  <c r="J161" i="1" s="1"/>
  <c r="I162" i="1"/>
  <c r="I137" i="1" l="1"/>
  <c r="J137" i="1" s="1"/>
  <c r="I100" i="1"/>
  <c r="J100" i="1" s="1"/>
  <c r="I89" i="1"/>
  <c r="J89" i="1" s="1"/>
  <c r="I62" i="1" l="1"/>
  <c r="J62" i="1" s="1"/>
  <c r="I64" i="1"/>
  <c r="J64" i="1" s="1"/>
  <c r="I43" i="1"/>
  <c r="J43" i="1" s="1"/>
  <c r="I55" i="1"/>
  <c r="J55" i="1" s="1"/>
  <c r="I51" i="1"/>
  <c r="J51" i="1" s="1"/>
  <c r="I36" i="1"/>
  <c r="J36" i="1" s="1"/>
  <c r="I26" i="1"/>
  <c r="J26" i="1" s="1"/>
  <c r="I27" i="1"/>
  <c r="J27" i="1" s="1"/>
  <c r="I84" i="1"/>
  <c r="J84" i="1" s="1"/>
  <c r="I85" i="1"/>
  <c r="J85" i="1" s="1"/>
  <c r="I99" i="1"/>
  <c r="J99" i="1" s="1"/>
  <c r="I68" i="1"/>
  <c r="J68" i="1" s="1"/>
  <c r="I63" i="1"/>
  <c r="J63" i="1" s="1"/>
  <c r="I25" i="1"/>
  <c r="J25" i="1" s="1"/>
  <c r="I13" i="1"/>
  <c r="J13" i="1" s="1"/>
  <c r="I151" i="1"/>
  <c r="J151" i="1" s="1"/>
  <c r="I133" i="1"/>
  <c r="J133" i="1" s="1"/>
  <c r="I110" i="1"/>
  <c r="J110" i="1" s="1"/>
  <c r="I144" i="1"/>
  <c r="J144" i="1" s="1"/>
  <c r="I143" i="1"/>
  <c r="J143" i="1" s="1"/>
  <c r="J162" i="1"/>
  <c r="I142" i="1"/>
  <c r="J142" i="1" s="1"/>
  <c r="I111" i="1"/>
  <c r="J111" i="1" s="1"/>
  <c r="I83" i="1"/>
  <c r="J83" i="1" s="1"/>
  <c r="I31" i="1"/>
  <c r="J31" i="1" s="1"/>
  <c r="I67" i="1"/>
  <c r="J67" i="1" s="1"/>
  <c r="I157" i="1"/>
  <c r="J157" i="1" s="1"/>
  <c r="I166" i="1"/>
  <c r="J166" i="1" s="1"/>
  <c r="I167" i="1"/>
  <c r="J167" i="1" s="1"/>
  <c r="I168" i="1"/>
  <c r="J168" i="1" s="1"/>
  <c r="I169" i="1"/>
  <c r="J169" i="1" s="1"/>
  <c r="I158" i="1"/>
  <c r="J158" i="1" s="1"/>
  <c r="I159" i="1"/>
  <c r="J159" i="1" s="1"/>
  <c r="I112" i="1"/>
  <c r="J112" i="1" s="1"/>
  <c r="I113" i="1"/>
  <c r="J113" i="1" s="1"/>
  <c r="I114" i="1"/>
  <c r="J114" i="1" s="1"/>
  <c r="I115" i="1"/>
  <c r="J115" i="1" s="1"/>
  <c r="I116" i="1"/>
  <c r="J116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6" i="1"/>
  <c r="J126" i="1" s="1"/>
  <c r="I134" i="1"/>
  <c r="J134" i="1" s="1"/>
  <c r="I136" i="1"/>
  <c r="J13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48" i="1"/>
  <c r="J148" i="1" s="1"/>
  <c r="I12" i="1"/>
  <c r="J12" i="1" s="1"/>
  <c r="I15" i="1"/>
  <c r="J15" i="1" s="1"/>
  <c r="I17" i="1"/>
  <c r="J17" i="1" s="1"/>
  <c r="I20" i="1"/>
  <c r="J20" i="1" s="1"/>
  <c r="I21" i="1"/>
  <c r="J21" i="1" s="1"/>
  <c r="I23" i="1"/>
  <c r="J23" i="1" s="1"/>
  <c r="I28" i="1"/>
  <c r="J28" i="1" s="1"/>
  <c r="I30" i="1"/>
  <c r="J30" i="1" s="1"/>
  <c r="I34" i="1"/>
  <c r="J34" i="1" s="1"/>
  <c r="I35" i="1"/>
  <c r="J35" i="1" s="1"/>
  <c r="I37" i="1"/>
  <c r="J37" i="1" s="1"/>
  <c r="I38" i="1"/>
  <c r="J38" i="1" s="1"/>
  <c r="I44" i="1"/>
  <c r="J44" i="1" s="1"/>
  <c r="I42" i="1"/>
  <c r="J42" i="1" s="1"/>
  <c r="I45" i="1"/>
  <c r="J45" i="1" s="1"/>
  <c r="I46" i="1"/>
  <c r="J46" i="1" s="1"/>
  <c r="I47" i="1"/>
  <c r="J47" i="1" s="1"/>
  <c r="I48" i="1"/>
  <c r="J48" i="1" s="1"/>
  <c r="I50" i="1"/>
  <c r="J50" i="1" s="1"/>
  <c r="I52" i="1"/>
  <c r="J52" i="1" s="1"/>
  <c r="I56" i="1"/>
  <c r="J56" i="1" s="1"/>
  <c r="I58" i="1"/>
  <c r="J58" i="1" s="1"/>
  <c r="I60" i="1"/>
  <c r="J60" i="1" s="1"/>
  <c r="I61" i="1"/>
  <c r="J61" i="1" s="1"/>
  <c r="I65" i="1"/>
  <c r="J65" i="1" s="1"/>
  <c r="I66" i="1"/>
  <c r="J66" i="1" s="1"/>
  <c r="I71" i="1"/>
  <c r="J71" i="1" s="1"/>
  <c r="I72" i="1"/>
  <c r="J72" i="1" s="1"/>
  <c r="I73" i="1"/>
  <c r="J73" i="1" s="1"/>
  <c r="I76" i="1"/>
  <c r="J76" i="1" s="1"/>
  <c r="I77" i="1"/>
  <c r="J77" i="1" s="1"/>
  <c r="I78" i="1"/>
  <c r="J78" i="1" s="1"/>
  <c r="I79" i="1"/>
  <c r="J79" i="1" s="1"/>
  <c r="I87" i="1"/>
  <c r="J87" i="1" s="1"/>
  <c r="I80" i="1"/>
  <c r="J80" i="1" s="1"/>
  <c r="I81" i="1"/>
  <c r="J81" i="1" s="1"/>
  <c r="J175" i="1" l="1"/>
  <c r="J10" i="1" s="1"/>
</calcChain>
</file>

<file path=xl/sharedStrings.xml><?xml version="1.0" encoding="utf-8"?>
<sst xmlns="http://schemas.openxmlformats.org/spreadsheetml/2006/main" count="923" uniqueCount="516">
  <si>
    <t>Razón Social</t>
  </si>
  <si>
    <t>Cantidad total pedida</t>
  </si>
  <si>
    <t>ISBN</t>
  </si>
  <si>
    <t>SAP</t>
  </si>
  <si>
    <t xml:space="preserve">Título </t>
  </si>
  <si>
    <t>Ver el libro</t>
  </si>
  <si>
    <t>PVP</t>
  </si>
  <si>
    <t>VER</t>
  </si>
  <si>
    <t>PRIMER CICLO</t>
  </si>
  <si>
    <t>Nuevo Lectores en su Salsa 1</t>
  </si>
  <si>
    <t>Nuevo Lectores en su Salsa 2</t>
  </si>
  <si>
    <t>Nuevo Lectores en su Salsa 3</t>
  </si>
  <si>
    <t>SEGUNDO CICLO</t>
  </si>
  <si>
    <t>Biciencia Federal</t>
  </si>
  <si>
    <t>Biciencia Bonaerense</t>
  </si>
  <si>
    <t>Biciencia CABA</t>
  </si>
  <si>
    <t>Suplementos</t>
  </si>
  <si>
    <t>Cuadernillo Tucuman</t>
  </si>
  <si>
    <t>Cuadernillo Sgo. Del estero</t>
  </si>
  <si>
    <t>Cuadernillo Misiones</t>
  </si>
  <si>
    <t>Cuadernillo Chaco</t>
  </si>
  <si>
    <t>Cuadernillo Corrientes</t>
  </si>
  <si>
    <t>SECUNDARIA</t>
  </si>
  <si>
    <t>COMPLEMENTARIOS</t>
  </si>
  <si>
    <t>INGLES</t>
  </si>
  <si>
    <t>Tempus Fugit</t>
  </si>
  <si>
    <t>Una casa de secretos - Juvenil</t>
  </si>
  <si>
    <t>Caperucita roja y un lobo feroz feroz feroz</t>
  </si>
  <si>
    <t>De la tierra al Olimpo - Héroes, Dioses y simples mortales</t>
  </si>
  <si>
    <t>El gato con botas - en Carabás, acá nomás</t>
  </si>
  <si>
    <t>El secreto de las doce princesas bailarinas</t>
  </si>
  <si>
    <t xml:space="preserve">Había una vez…y muchas veces más </t>
  </si>
  <si>
    <t xml:space="preserve">Las voces del Fuego - Mitos y leyendas de nuestra América  </t>
  </si>
  <si>
    <t xml:space="preserve">Lobo Buenaventura y los tres chanchitos </t>
  </si>
  <si>
    <t xml:space="preserve">Los sueños de la bella durmiente </t>
  </si>
  <si>
    <t xml:space="preserve">Pulgarcito el mas grande </t>
  </si>
  <si>
    <t>Susurros que cuenta el viento - Leyendas de la tierra</t>
  </si>
  <si>
    <t>Zapallo en flor - Coplas, adivinanzas y otros dichos populares</t>
  </si>
  <si>
    <t>La increible historia de la Princesa Powataka y Miedoso de Noche</t>
  </si>
  <si>
    <t>La leyenda de Robin Hood</t>
  </si>
  <si>
    <t xml:space="preserve">La princesa del guisante y el príncipe Andante  </t>
  </si>
  <si>
    <t xml:space="preserve">La vida es sueño </t>
  </si>
  <si>
    <t xml:space="preserve">Teatro breve Arlt - Un hombre sensible - La isla desierta   </t>
  </si>
  <si>
    <t>El emperador invisible y el traje imposible</t>
  </si>
  <si>
    <t>Abuelo peluca</t>
  </si>
  <si>
    <t>Retrato de un zorro cachorro</t>
  </si>
  <si>
    <t>El gol perdido</t>
  </si>
  <si>
    <t>Cuando San Pedro viajó en tren</t>
  </si>
  <si>
    <t>La media izquierda del campeón</t>
  </si>
  <si>
    <t>¡Invadido!</t>
  </si>
  <si>
    <t>El caldero de los relatos</t>
  </si>
  <si>
    <t>El tesoro de Barracuda</t>
  </si>
  <si>
    <t xml:space="preserve">En el corazón de la lluvia </t>
  </si>
  <si>
    <t>La gran persecución</t>
  </si>
  <si>
    <t xml:space="preserve">La maldición del arribeño </t>
  </si>
  <si>
    <t>Úrsula, domadora de ogros</t>
  </si>
  <si>
    <t>El astronauta perdido y otros microrelatos</t>
  </si>
  <si>
    <t>Finis Mundi</t>
  </si>
  <si>
    <t>Historia de los hidros y los oxis</t>
  </si>
  <si>
    <t>Lindo día para volar</t>
  </si>
  <si>
    <t>Papiros</t>
  </si>
  <si>
    <t>Un caso de novela</t>
  </si>
  <si>
    <t>Una casa de secretos - PREMIO BARCO DE VAPOR 2011</t>
  </si>
  <si>
    <t>El misterio de los mutilados</t>
  </si>
  <si>
    <t>Loba</t>
  </si>
  <si>
    <t>Tan solo el mensajero</t>
  </si>
  <si>
    <t>Mi teoría de todo</t>
  </si>
  <si>
    <t>Cuentos de las mil y una noches</t>
  </si>
  <si>
    <t>El hombre que soñó</t>
  </si>
  <si>
    <t>Me contaron de Tucumán</t>
  </si>
  <si>
    <t>Piedra Libre</t>
  </si>
  <si>
    <t>Alina, maga del mandarino</t>
  </si>
  <si>
    <t>Cartoneros al espacio - PREMIO BARCO DE VAPOR 2015</t>
  </si>
  <si>
    <t>Superdesafíos 1 Triárea</t>
  </si>
  <si>
    <t>Superdesafíos 2 Triárea</t>
  </si>
  <si>
    <t>Superdesafíos 3 Triárea</t>
  </si>
  <si>
    <t>http://www.smliteratura.com.ar/</t>
  </si>
  <si>
    <t>Literatura</t>
  </si>
  <si>
    <t>Texto</t>
  </si>
  <si>
    <t>S</t>
  </si>
  <si>
    <t>J</t>
  </si>
  <si>
    <t>GALLEGO GARCÍA, LAURA</t>
  </si>
  <si>
    <t>J. J. JOHNSON</t>
  </si>
  <si>
    <t>RUESCAS JAVIER y MIRALLES FRANCESC</t>
  </si>
  <si>
    <t>FURIASSE, MARIANA</t>
  </si>
  <si>
    <t>RUESCAS JAVIER</t>
  </si>
  <si>
    <t>STIEFVATER, MAGGIE</t>
  </si>
  <si>
    <t>VARGAS, SEBASTIAN</t>
  </si>
  <si>
    <t>BOMBARA, PAULA</t>
  </si>
  <si>
    <t>SEVILLA, FABIÁN</t>
  </si>
  <si>
    <t>ROLDÁN, GUSTAVO</t>
  </si>
  <si>
    <t>RIVERA, IRIS</t>
  </si>
  <si>
    <t>VACCARINI, BAYONA, DURINI, MÉNDEZ, GATTARI, SCHUFF, SUKACZER y VARGAS</t>
  </si>
  <si>
    <t>ESSES, FLORENCIA</t>
  </si>
  <si>
    <t>DEVETACH, LAURA</t>
  </si>
  <si>
    <t>MACJUS, CRISTINA</t>
  </si>
  <si>
    <t>BARBERIS, BLASCO, MUÑOZ LASCANO, PÉREZ SABBI, PORCELLI PIUSSI, SÁEZ, SCHUFF y SEVILLA</t>
  </si>
  <si>
    <t>AVERBACH, ÁVILA, BAYONA, BODOC, GRUBUSSICH, LARDONE, MÉNDEZ y SIEMENS</t>
  </si>
  <si>
    <t>MUZZIO, DIEGO</t>
  </si>
  <si>
    <t>GATTARI, MARÍA FLORENCIA</t>
  </si>
  <si>
    <t>VACCARINI, FRANCO</t>
  </si>
  <si>
    <t>ROLDÁN, LAURA</t>
  </si>
  <si>
    <t>PALACIOS, CRISTIAN</t>
  </si>
  <si>
    <t>KARTUN MAURICIO y LORÉFICE TITO</t>
  </si>
  <si>
    <t>PATRIGNONI, SILVINA</t>
  </si>
  <si>
    <t>CALDERÓN DE LA BARCA, PEDRO</t>
  </si>
  <si>
    <t>ARLT, ROBRETO</t>
  </si>
  <si>
    <t>FOGELSTRÖM, KAREN</t>
  </si>
  <si>
    <t>PISOS, CECILIA</t>
  </si>
  <si>
    <t>ZWEIG, PABLO</t>
  </si>
  <si>
    <t xml:space="preserve">AYUNI, CHRISTIAN </t>
  </si>
  <si>
    <t>SCHUJER, SILVIA</t>
  </si>
  <si>
    <t>REPÚN, GRACIELA</t>
  </si>
  <si>
    <t>IANNAMICO, ROBERTA</t>
  </si>
  <si>
    <t>BASCH, ADELA</t>
  </si>
  <si>
    <t>ESCUDERO, LAURA</t>
  </si>
  <si>
    <t>SIEMENS, SANDRA</t>
  </si>
  <si>
    <t>BODOC, LILIANA</t>
  </si>
  <si>
    <t>MAINE, MARGARITA</t>
  </si>
  <si>
    <t>HUIDOBRO, NORMA</t>
  </si>
  <si>
    <t>TANGELSON, GUILLERMO</t>
  </si>
  <si>
    <t>DURINI, ANGELES</t>
  </si>
  <si>
    <t>MUÑOZ LASCANO, PILAR</t>
  </si>
  <si>
    <t>MÉNDEZ, MARIO</t>
  </si>
  <si>
    <t>FERRARI, ANDREA</t>
  </si>
  <si>
    <t>CAMPOS, LLANOS</t>
  </si>
  <si>
    <t>PORCELLI PIUSSI, LIZA</t>
  </si>
  <si>
    <t>LARDONE, LILIA</t>
  </si>
  <si>
    <t>CONVERTINI, HORACIO</t>
  </si>
  <si>
    <t>BAYONA, VICTORIA</t>
  </si>
  <si>
    <t>VALENTINO, ESTEBAN</t>
  </si>
  <si>
    <t>BRIONES, DIANA</t>
  </si>
  <si>
    <t>GALDAMES, HERNÁN</t>
  </si>
  <si>
    <t>CINETTO, LILIANA</t>
  </si>
  <si>
    <t>CALIFA, OCHE</t>
  </si>
  <si>
    <t>MITIDIERI, MARIEL</t>
  </si>
  <si>
    <t>SUKACZER, VERONICA</t>
  </si>
  <si>
    <t>LILIA LADRONE</t>
  </si>
  <si>
    <t>CARRERAS, LYDIA</t>
  </si>
  <si>
    <t>POTES, MARISA</t>
  </si>
  <si>
    <t>SIERRA I FABRA, JORDI</t>
  </si>
  <si>
    <t>GATTARI, FLORENCIA y VARGAS, SEBASTIÁN</t>
  </si>
  <si>
    <t>MURGUÍA, VERÓNICA</t>
  </si>
  <si>
    <t>GRUBISICH, JORGE</t>
  </si>
  <si>
    <t>Manual Federal</t>
  </si>
  <si>
    <t>The Raven Boys l - La profecía del cuervo</t>
  </si>
  <si>
    <t>Gato de mercado</t>
  </si>
  <si>
    <t>Los cuentos del abuelo Florián (o Cuatro fábulas al revés)</t>
  </si>
  <si>
    <t>Albertina, la ayudante de San Martín</t>
  </si>
  <si>
    <t>Recuerdos para Merceditas</t>
  </si>
  <si>
    <t>El cruce, una historia de una epopeya</t>
  </si>
  <si>
    <t>Un detective suelto en el museo</t>
  </si>
  <si>
    <t>YOON, NICOLA</t>
  </si>
  <si>
    <t>DEVETACH, LAURA; ROLDAN, LAURA</t>
  </si>
  <si>
    <t>FRANKEL, YAEL</t>
  </si>
  <si>
    <t>GONZALEZ, EDUARDO</t>
  </si>
  <si>
    <t>ZWEIG, PABLO; GUTTIERREZ, JOSE MARIA</t>
  </si>
  <si>
    <t>PVN</t>
  </si>
  <si>
    <t>Importe total</t>
  </si>
  <si>
    <t>Nodos - Lengua y Literatura 7/1</t>
  </si>
  <si>
    <t>Nodos - Lengua y Literatura 1/2</t>
  </si>
  <si>
    <t>Nodos - Lengua y Literatura 2/3</t>
  </si>
  <si>
    <t>Nodos - Matemática 7/1</t>
  </si>
  <si>
    <t>Nodos - Matemática 1/2</t>
  </si>
  <si>
    <t>Nodos - Ciencias Sociales 1</t>
  </si>
  <si>
    <t>Nodos - Matemática 2/3</t>
  </si>
  <si>
    <t>Nodos - Historia 1 Desde los orígenes de la humanidad hasta el siglo XVI</t>
  </si>
  <si>
    <t>Nodos - Historia 2 América y Europa (Siglos Siglos XIV a XIX)</t>
  </si>
  <si>
    <t>Nodos - Historia 3 La Argentina y el reso del mundo (Siglos XVIII a XX)</t>
  </si>
  <si>
    <t>Nodos - Geografía 1 CABA  El mundo</t>
  </si>
  <si>
    <t>Nodos - Geografía 2 Continente Americano</t>
  </si>
  <si>
    <t>Nodos - Geografía 3 - República Argentina</t>
  </si>
  <si>
    <t>Nodos - Biología 2 CABA Evolución de los seres vivos. La unidad de vida: la célula. Información genética</t>
  </si>
  <si>
    <t>Nodos - Biología 3 Respuesta al medio. Regulación e integración de funciones del ADN al organismo</t>
  </si>
  <si>
    <t>Nodos - Lengua 4</t>
  </si>
  <si>
    <t>Nodos - Lengua 5</t>
  </si>
  <si>
    <t>Nodos - Lengua 6</t>
  </si>
  <si>
    <t>Nodos - Matemática 4</t>
  </si>
  <si>
    <t>Nodos - Matemática 5</t>
  </si>
  <si>
    <t>Nodos - Matemática 6</t>
  </si>
  <si>
    <t>Nodos - Ciencias Sociales 4 Federal</t>
  </si>
  <si>
    <t>Nodos - Ciencias Sociales 6 Federal</t>
  </si>
  <si>
    <t>Nodos - Ciencias Sociales 4 CABA</t>
  </si>
  <si>
    <t>Nodos - Ciencias Sociales 5 CABA</t>
  </si>
  <si>
    <t>Nodos - Ciencias Sociales 6 CABA</t>
  </si>
  <si>
    <t>Nodos - Ciencias Sociales 7 CABA</t>
  </si>
  <si>
    <t>PCL - Aprender a comprender 1</t>
  </si>
  <si>
    <t>PCL - Aprender a comprender 2</t>
  </si>
  <si>
    <t>PCL - Aprender a comprender 3</t>
  </si>
  <si>
    <t>PCL - Aprender a comprender 4</t>
  </si>
  <si>
    <t>PCL - Aprender a comprender 5</t>
  </si>
  <si>
    <t>PCL - Aprender a comprender 6</t>
  </si>
  <si>
    <t>PCL - Aprender a comprender 7</t>
  </si>
  <si>
    <t>EPA - Educación para el amor 1</t>
  </si>
  <si>
    <t>EPA - Educación para el amor 2</t>
  </si>
  <si>
    <t>EPA - Educación para el amor 3</t>
  </si>
  <si>
    <t>EPA - Educación para el amor 4</t>
  </si>
  <si>
    <t>EPA - Educación para el amor 5</t>
  </si>
  <si>
    <t>EPA - Educación para el amor 6</t>
  </si>
  <si>
    <t>EPA - Educación para el amor 7</t>
  </si>
  <si>
    <t>Responsable de pedidos</t>
  </si>
  <si>
    <t>Email</t>
  </si>
  <si>
    <t>Descuento TXT</t>
  </si>
  <si>
    <t>Descuento LIJ</t>
  </si>
  <si>
    <t>BRADBURY, RAY</t>
  </si>
  <si>
    <t>La bruja de abril y otros cuentos</t>
  </si>
  <si>
    <t xml:space="preserve">Hasta donde llegan los campos </t>
  </si>
  <si>
    <t>Valentín se parece a…</t>
  </si>
  <si>
    <t>MONTES, GRACIELA</t>
  </si>
  <si>
    <t>PILKEY, DAV</t>
  </si>
  <si>
    <t>The Raven Boys ll - Los saqueadores de sueños</t>
  </si>
  <si>
    <t>The Raven Boys lll - El tercer durmiente</t>
  </si>
  <si>
    <t>The Raven Boys IV - El Rey Cuervo</t>
  </si>
  <si>
    <t>Todo, Todo</t>
  </si>
  <si>
    <t>La marca del garbanzo</t>
  </si>
  <si>
    <t>¡Ay, Tarara!</t>
  </si>
  <si>
    <t>Chiqui riliki</t>
  </si>
  <si>
    <t>Ramiro espera</t>
  </si>
  <si>
    <t>Espantosos rugidos</t>
  </si>
  <si>
    <t>Un nudo en la garganta</t>
  </si>
  <si>
    <t>Pingüinos</t>
  </si>
  <si>
    <t>Por el camino del cóndor</t>
  </si>
  <si>
    <t>El año del corredor solitario</t>
  </si>
  <si>
    <t>La comprensión lectora</t>
  </si>
  <si>
    <t>PEDRO LUIS BARCIA</t>
  </si>
  <si>
    <t>Domicilio de entrega</t>
  </si>
  <si>
    <t>Nodos - Matemática 3</t>
  </si>
  <si>
    <t>VARGAS, BOMBARA, ESCUDERO, FERRARI, RAMOS, ROLDÁN, SEVILLA y VACCARINI</t>
  </si>
  <si>
    <t>Nodos - Matemática 1</t>
  </si>
  <si>
    <t>Nodos - Matemática 2</t>
  </si>
  <si>
    <t>Nodos - Biciencia Federal 5</t>
  </si>
  <si>
    <t>Nodos - Biciencia 4 Santa Fe</t>
  </si>
  <si>
    <t>Nodos - Biciencia 4 Córdoba</t>
  </si>
  <si>
    <t>Nodos - Manual Federal 4</t>
  </si>
  <si>
    <t>Nodos - Manual Federal 5</t>
  </si>
  <si>
    <t>Nodos - Manual Federal 6</t>
  </si>
  <si>
    <t>Ciudadanía en práctica 1 - Libro Taller</t>
  </si>
  <si>
    <t>Ciudadanía en práctica 2 - Libro Taller</t>
  </si>
  <si>
    <t>Ciudadanía en práctica 3 - Libro Taller</t>
  </si>
  <si>
    <t>Aladino</t>
  </si>
  <si>
    <t>Yo, el espejo africano</t>
  </si>
  <si>
    <t>El sol también es una estrella</t>
  </si>
  <si>
    <t>El fantasma Fran</t>
  </si>
  <si>
    <t>VAN GENETCHEN, GUIDO</t>
  </si>
  <si>
    <t>Cuatro calles y un problema</t>
  </si>
  <si>
    <t>El padrino</t>
  </si>
  <si>
    <t>Lauchas</t>
  </si>
  <si>
    <t>La educación emocional - Sentir y pensar en la escuela</t>
  </si>
  <si>
    <t>Área</t>
  </si>
  <si>
    <t>Lengua en práctica 4 - Libro Taller</t>
  </si>
  <si>
    <t>Lengua en práctica 5 - Libro Taller</t>
  </si>
  <si>
    <t>Lengua en práctica 6 - Libro Taller</t>
  </si>
  <si>
    <t>Área Federal</t>
  </si>
  <si>
    <t>Área CABA</t>
  </si>
  <si>
    <t>EPA - Educación para el amor</t>
  </si>
  <si>
    <t>EDUCACIÓN RELIGIOSA</t>
  </si>
  <si>
    <t>Hola Jesús 2 Primaria</t>
  </si>
  <si>
    <t>Hola Jesús 3 Primaria</t>
  </si>
  <si>
    <t>Hola Jesús 4 Primaria</t>
  </si>
  <si>
    <t>Hola Jesús 5 Primaria</t>
  </si>
  <si>
    <t>Hola Jesús 6 Primaria</t>
  </si>
  <si>
    <t>Hola Jesús 7 Primaria</t>
  </si>
  <si>
    <t>Toy Box Activity Book</t>
  </si>
  <si>
    <t>Guau 1 - Áreas integradas</t>
  </si>
  <si>
    <t>Guau 2 - Áreas integradas</t>
  </si>
  <si>
    <t>Guau 3 - Áreas integradas</t>
  </si>
  <si>
    <t>Un tren a ningún lugar</t>
  </si>
  <si>
    <t>El baile de los pies</t>
  </si>
  <si>
    <t>La sopera y el cucharón</t>
  </si>
  <si>
    <t>ENDE, MICHAEL</t>
  </si>
  <si>
    <t>La mascota</t>
  </si>
  <si>
    <t>Aguas abiertas</t>
  </si>
  <si>
    <t>En tres tiempos</t>
  </si>
  <si>
    <t>SANTIN, MARICEL</t>
  </si>
  <si>
    <t>Panic attack</t>
  </si>
  <si>
    <t>Kit 1 - Cuentos con Son - La marca del garbanzo</t>
  </si>
  <si>
    <t>Kit 2 - Cuentos con Son - ¡Ay, Tarara!</t>
  </si>
  <si>
    <t>Kit 3 - Cuentos con Son - Chiqui riliki</t>
  </si>
  <si>
    <t>Emi hizo achús</t>
  </si>
  <si>
    <t>Venancio vuela bajito</t>
  </si>
  <si>
    <t>Las 1001 del garbanzo peligroso</t>
  </si>
  <si>
    <t>Milagros en Bicho Raro</t>
  </si>
  <si>
    <t>Encuentros de película</t>
  </si>
  <si>
    <t>http://smargentina.com/</t>
  </si>
  <si>
    <t>RHODES, MORGAN</t>
  </si>
  <si>
    <t>VARIOS AUTORES</t>
  </si>
  <si>
    <t>Vidas y milagros de mi gente</t>
  </si>
  <si>
    <t>Sambalelé</t>
  </si>
  <si>
    <t>Crecer y crecer 1</t>
  </si>
  <si>
    <t>Crecer y crecer 2</t>
  </si>
  <si>
    <t>Crecer y crecer 3</t>
  </si>
  <si>
    <t>Crecer y crecer 4</t>
  </si>
  <si>
    <t>Crecer y crecer 5</t>
  </si>
  <si>
    <t>Crecer y crecer 6</t>
  </si>
  <si>
    <t>La abeja que no era ni joven ni vieja</t>
  </si>
  <si>
    <t>Tres cisnes bajo la luna</t>
  </si>
  <si>
    <t>Los monos fantasma</t>
  </si>
  <si>
    <t>¿Qué le pasa a Mugán?</t>
  </si>
  <si>
    <t>La flor aventurera</t>
  </si>
  <si>
    <t>IBARROLA, BEGOÑA</t>
  </si>
  <si>
    <t>Biblioteca Innovación Educativa - Directivos de escuelas inteligentes</t>
  </si>
  <si>
    <t>Biblioteca Innovación Educativa - Inteligencias múltiples</t>
  </si>
  <si>
    <t>BEGOÑA IBARROLA y TXARO ETXEBERRIA</t>
  </si>
  <si>
    <t>LOURDES BAZARRA y OLGA CASANOVA</t>
  </si>
  <si>
    <t>Construir Ciencias 1 con anexo</t>
  </si>
  <si>
    <t>Construir Ciencias 2 con anexo</t>
  </si>
  <si>
    <t>Construir Ciencias 3 con anexo</t>
  </si>
  <si>
    <t>Aprender a comprender inicial</t>
  </si>
  <si>
    <t>BEGOÑA IBARROLA</t>
  </si>
  <si>
    <r>
      <t>9789877317657</t>
    </r>
    <r>
      <rPr>
        <sz val="11"/>
        <color theme="1"/>
        <rFont val="Calibri"/>
        <family val="2"/>
        <scheme val="minor"/>
      </rPr>
      <t xml:space="preserve">  </t>
    </r>
  </si>
  <si>
    <t>Mimosaurio</t>
  </si>
  <si>
    <t xml:space="preserve">Palitos chinos y otros juegos de mi barrio </t>
  </si>
  <si>
    <t>PEZ, ALBERTO</t>
  </si>
  <si>
    <t>Biárea Guau 1</t>
  </si>
  <si>
    <t>Biárea Guau 2</t>
  </si>
  <si>
    <t>Biárea Guau 3</t>
  </si>
  <si>
    <t>Nodos - Biciencia Federal 7</t>
  </si>
  <si>
    <t>Nodos - Biciencia 4 CABA</t>
  </si>
  <si>
    <t>Nodos - Biciencia 5 CABA</t>
  </si>
  <si>
    <t>Nodos - Biciencia 6 CABA</t>
  </si>
  <si>
    <t>Nodos - Biciencia 7 CABA</t>
  </si>
  <si>
    <t>Manual CABA</t>
  </si>
  <si>
    <t>Lengua en práctica 7 - Libro Taller</t>
  </si>
  <si>
    <t>Hola Jesús Inicial</t>
  </si>
  <si>
    <t>Hola Jesús 1/2 Secundaria</t>
  </si>
  <si>
    <t>Hola Jesús 2/3 Secundaria</t>
  </si>
  <si>
    <t>Smarty Integrated Pack 1</t>
  </si>
  <si>
    <t>Smarty Integrated Pack 2</t>
  </si>
  <si>
    <t>Smarty Integrated Pack 3</t>
  </si>
  <si>
    <t>Smarty Integrated Pack 4</t>
  </si>
  <si>
    <t>Smarty Integrated Pack 5</t>
  </si>
  <si>
    <t>Smarty Integrated Pack 6</t>
  </si>
  <si>
    <t>Smarty Integrated Pack 7</t>
  </si>
  <si>
    <t>English Challenge Learner's Book 1</t>
  </si>
  <si>
    <t>English Challenge Learner's Book 2</t>
  </si>
  <si>
    <t>English Challenge Learner's Book 3</t>
  </si>
  <si>
    <t>Quick Minds Pupil's Book 1</t>
  </si>
  <si>
    <t>Quick Minds Activity Book 2</t>
  </si>
  <si>
    <t>Quick Minds Pupil's Book 2</t>
  </si>
  <si>
    <t>Quick Minds Activity Book 3</t>
  </si>
  <si>
    <t>Quick Minds Pupil's Book 3</t>
  </si>
  <si>
    <t>Quick Minds Activity Book 4</t>
  </si>
  <si>
    <t>Quick Minds Pupil's Book 4</t>
  </si>
  <si>
    <t>Quick Minds Activity Book 5</t>
  </si>
  <si>
    <t>Quick Minds Pupil's Book 5</t>
  </si>
  <si>
    <t>Quick Minds Activity Book 6</t>
  </si>
  <si>
    <t>Quick Minds Pupil's Book 6</t>
  </si>
  <si>
    <t>Smart Planet Workbook 1</t>
  </si>
  <si>
    <t>Smart Planet Student's Book 1</t>
  </si>
  <si>
    <t>Smart Planet Workbook 2</t>
  </si>
  <si>
    <t>Smart Planet Student's Book 2</t>
  </si>
  <si>
    <t>Smart Planet Workbook 3</t>
  </si>
  <si>
    <t>Smart Planet Student's Book 3</t>
  </si>
  <si>
    <t>Savia - Lengua y literatura I</t>
  </si>
  <si>
    <t>Savia - Lengua y literatura II</t>
  </si>
  <si>
    <t>Savia - Lengua y literatura III</t>
  </si>
  <si>
    <t>Savia - Matemática I</t>
  </si>
  <si>
    <t>Savia - Matemática II</t>
  </si>
  <si>
    <t>Savia - Matemática III</t>
  </si>
  <si>
    <t>Savia - Ciencias Naturales</t>
  </si>
  <si>
    <t>Savia - Ciencias Sociales</t>
  </si>
  <si>
    <t>Savia - Geografía 1. Ambientes y población en el mundo</t>
  </si>
  <si>
    <t>Savia - Geografía 2. Estados y territorios en el mundo</t>
  </si>
  <si>
    <t>Savia - Geografía. Conformación del espacio geográfico</t>
  </si>
  <si>
    <t>Savia - Geografía 2. Continente Americano - Novedad 2019</t>
  </si>
  <si>
    <t>Savia - Geografía 2. República Argentina - Novedad 2019</t>
  </si>
  <si>
    <t>Savia - Historia. De los comienzos de la humanidad hasta el siglo XVI</t>
  </si>
  <si>
    <t>Savia - Historia. América y Europa entre los siglos XIV y XVIII</t>
  </si>
  <si>
    <t>Savia - Biología 1. Seres vivos: unidad y diversidad. Panorama general de la reproducción. Evolución y biodiversidad</t>
  </si>
  <si>
    <t>Nodos - Manual 4 CABA</t>
  </si>
  <si>
    <t>Nodos - Manual 5 CABA</t>
  </si>
  <si>
    <t>Nodos - Manual 6 CABA</t>
  </si>
  <si>
    <t>¿Debemos los hombres lavar los platos? - Nueva edición</t>
  </si>
  <si>
    <t>El pacto - Nueva edición</t>
  </si>
  <si>
    <t>Nicanor y la luna - Nueva edición</t>
  </si>
  <si>
    <t>Perros de Nadie - Nueva edición</t>
  </si>
  <si>
    <t>Zoom - Nueva edición</t>
  </si>
  <si>
    <t>Melodía de Grillo</t>
  </si>
  <si>
    <t>LASCANO, PILAR MUÑOZ y ACOSTA, MATÍAS</t>
  </si>
  <si>
    <t>Luna mía</t>
  </si>
  <si>
    <t>VARGAS SEBASTIÁN y GARCÍA XIMENA</t>
  </si>
  <si>
    <t>Cómo se envuelve la luna para regalo</t>
  </si>
  <si>
    <t>Luna fantasma</t>
  </si>
  <si>
    <t>SCHUFF, NICOLÁS</t>
  </si>
  <si>
    <t>999 grullas y un loro</t>
  </si>
  <si>
    <t>Te veo en la Luna</t>
  </si>
  <si>
    <t>SUKACZER, VERÓNICA</t>
  </si>
  <si>
    <t>El lobizón oculto y otras leyendas de miedo</t>
  </si>
  <si>
    <t>SHUA, ANA MARÍA</t>
  </si>
  <si>
    <t>Cuentos de la selva - Aventuras de un escritor en viñetas</t>
  </si>
  <si>
    <t>QUIROGA, HORACIO y TOLJ, ESTEBAN</t>
  </si>
  <si>
    <t>El Principito - El aviador y otros poemas</t>
  </si>
  <si>
    <t>ANTOINE DE SAINT EXUPÉRY y SIEMENS, SANDRA</t>
  </si>
  <si>
    <t>VARGAS SEBASTIÁN</t>
  </si>
  <si>
    <t>Nunca estuve en la guerra</t>
  </si>
  <si>
    <t>El diamante oscuro - Nueva edición</t>
  </si>
  <si>
    <t>Presencia - Nueva edición</t>
  </si>
  <si>
    <t>Lucía, no tardes - Nueva edición</t>
  </si>
  <si>
    <t>La Memoria de los seres perdidos - Nueva edición</t>
  </si>
  <si>
    <t>Pedido</t>
  </si>
  <si>
    <t>Matemática en práctica 7 - Libro Taller</t>
  </si>
  <si>
    <t>Es tan difícil volver a Ítaca (incluye fragmentos de La Odisea)</t>
  </si>
  <si>
    <t>No hay más que candados para Helena (incluye fragmentos de La Ilíada)</t>
  </si>
  <si>
    <t>Sherlock en Buenos Aires (La liga de los pelirrojos)</t>
  </si>
  <si>
    <t>Y dormirás cien años (La bella durmiente)</t>
  </si>
  <si>
    <t>Historias de por ahí. Cuentos populares de todos los tiempos</t>
  </si>
  <si>
    <t>Quick Minds Activity Book 1</t>
  </si>
  <si>
    <t>Tarde de circo</t>
  </si>
  <si>
    <t>No tenemos caso</t>
  </si>
  <si>
    <t>Visiones del futuro</t>
  </si>
  <si>
    <t>LEVIN, DARIO</t>
  </si>
  <si>
    <t>Radiografía del instante</t>
  </si>
  <si>
    <t>POGORELSKI, MELINA</t>
  </si>
  <si>
    <t>Ladrón de vidas (El extraño caso del señor Valdemar)</t>
  </si>
  <si>
    <t>CONVERTINI, HORACIO y POE, EDGAR ALAN</t>
  </si>
  <si>
    <t>i</t>
  </si>
  <si>
    <t>e</t>
  </si>
  <si>
    <t>a</t>
  </si>
  <si>
    <t>s</t>
  </si>
  <si>
    <t>u</t>
  </si>
  <si>
    <t>n</t>
  </si>
  <si>
    <t>Francisco Solar Madriga (TAPA DURA)</t>
  </si>
  <si>
    <t>RAMOS, MARIA CRISTINA E ITSVANSCH</t>
  </si>
  <si>
    <t>Francisco Solar Madriga (TAPA BLANDA)</t>
  </si>
  <si>
    <t>Contame más - Premio de Ilustración Fundación SM</t>
  </si>
  <si>
    <t>Porque amas odiarme</t>
  </si>
  <si>
    <t>SILVERA, ADAM; SCHWAB, VICTORIA; YOON NICOLA; MEYER MARISA y OTROS EN COLABORACIÓN CON BOOKTUBERS</t>
  </si>
  <si>
    <t>Rafaela - Edición Juvenil</t>
  </si>
  <si>
    <t>Intermitente Rafaela - Edición Juvenil</t>
  </si>
  <si>
    <t>Latidos</t>
  </si>
  <si>
    <t>La Caída de los Reinos</t>
  </si>
  <si>
    <t>La Caída de los Reinos ll - La primavera de los rebeldes</t>
  </si>
  <si>
    <t>La Caída de los Reinos lll - El abrazo de las tinieblas</t>
  </si>
  <si>
    <t>La Caída de los Reinos IV - La marea de hielo</t>
  </si>
  <si>
    <t>v</t>
  </si>
  <si>
    <t>g</t>
  </si>
  <si>
    <t xml:space="preserve">El Capitán Calzoncillos  II - El ataque de los inodoros parlantes </t>
  </si>
  <si>
    <t>El Capitán Calzoncillos  IV - El perverso plan del profesor Pipicaca</t>
  </si>
  <si>
    <t xml:space="preserve">El Capitán Calzoncillos  V - Superjuegos, pasatiempos y chascarrillos del Capitán Calzoncillos </t>
  </si>
  <si>
    <t>El Capitán Calzoncillos  VII - La gran batalla contra el mocoso chico biónico (I). La noche de los mocos vivientes</t>
  </si>
  <si>
    <t>El Capitán Calzoncillos  VIII - La gran batalla contra el mocoso chico biónico (II). La venganza de los repugnantes mocorrobots</t>
  </si>
  <si>
    <t>Finis Mundi - Juvenil</t>
  </si>
  <si>
    <t>Medafiaca II - Medafiaca trabaja de rey</t>
  </si>
  <si>
    <t>Demetrio Latov lll-¿Quién visita a Demetrio Latov?</t>
  </si>
  <si>
    <t>GATTARI, FLORENCIA y ROJAS APEL, ALBERTO ARIEL</t>
  </si>
  <si>
    <t>Te lo cuento otra vez</t>
  </si>
  <si>
    <t>Tocarle el timbre al mar</t>
  </si>
  <si>
    <r>
      <t>La doncella roja</t>
    </r>
    <r>
      <rPr>
        <sz val="11"/>
        <color theme="1"/>
        <rFont val="Calibri"/>
        <family val="2"/>
        <scheme val="minor"/>
      </rPr>
      <t xml:space="preserve"> - Nueva edición</t>
    </r>
  </si>
  <si>
    <r>
      <t>Ramona revelada</t>
    </r>
    <r>
      <rPr>
        <sz val="11"/>
        <color theme="1"/>
        <rFont val="Calibri"/>
        <family val="2"/>
        <scheme val="minor"/>
      </rPr>
      <t xml:space="preserve"> - Nueva edición</t>
    </r>
  </si>
  <si>
    <t>Qué asco de vida (La metamorfosis)</t>
  </si>
  <si>
    <t>KAFKA, FRANZ y VACCARINI FRANCO</t>
  </si>
  <si>
    <t>PISOS, CECILIA; MACHADO GERMAN</t>
  </si>
  <si>
    <t>Si me das tu amor (Romeo y Julieta)</t>
  </si>
  <si>
    <t>SHAKESPEARE Y LAURA ESCUDERO</t>
  </si>
  <si>
    <t>El Capitán Calzoncillos  IX - Las Aventuras de Super-Pañal</t>
  </si>
  <si>
    <t>Azulunala</t>
  </si>
  <si>
    <t>Alta en el cielo</t>
  </si>
  <si>
    <t>ESSES, FLORENCIA y BALBÍN, MARÍA INÉS</t>
  </si>
  <si>
    <t>TEXTOS</t>
  </si>
  <si>
    <t>Kit - MisIón Lectora 1</t>
  </si>
  <si>
    <t>Kit - MisIón Lectora 2</t>
  </si>
  <si>
    <t>Kit - MisIón Lectora 3</t>
  </si>
  <si>
    <t>Aventuras 1 - Kit áreas integradas</t>
  </si>
  <si>
    <t>Aventuras 2 - Kit áreas integradas</t>
  </si>
  <si>
    <t>Aventuras 3 - Kit áreas integradas</t>
  </si>
  <si>
    <t>Savia - Biciencia 4 bonaerense kit</t>
  </si>
  <si>
    <t>Savia - Biciencia 5 bonaerense kit</t>
  </si>
  <si>
    <t>Savia - Biciencia 6 bonaerense kit</t>
  </si>
  <si>
    <t>Historia 7 - Salta</t>
  </si>
  <si>
    <t>Savia - Lengua 4 kit</t>
  </si>
  <si>
    <t>Savia - Lengua 5 kit</t>
  </si>
  <si>
    <t>Savia - Lengua 6 kit</t>
  </si>
  <si>
    <t>Savia - Matemática 4 kit</t>
  </si>
  <si>
    <t>Savia - Matemática 5 kit</t>
  </si>
  <si>
    <t>Savia - Matemática 6 kit</t>
  </si>
  <si>
    <t>Practico Matemática 4</t>
  </si>
  <si>
    <t>Practico Matemática 5</t>
  </si>
  <si>
    <t>Practico Matemática 6</t>
  </si>
  <si>
    <t>Practico imprenta - Grafomotricidad 1</t>
  </si>
  <si>
    <t>Practico cursiva - Grafomotricidad 2</t>
  </si>
  <si>
    <t>Great Minds Integrated 1</t>
  </si>
  <si>
    <t>Great Minds Integrated 2</t>
  </si>
  <si>
    <t>Great Minds Integrated 3</t>
  </si>
  <si>
    <t>Great Minds Integrated 4</t>
  </si>
  <si>
    <t>Great Minds Integrated 5</t>
  </si>
  <si>
    <t>Great Minds Integrated 6</t>
  </si>
  <si>
    <t>Smart Planet Workbook 4</t>
  </si>
  <si>
    <t>Smart Planet Student's Book 4</t>
  </si>
  <si>
    <t>Savia - Física y Química 2</t>
  </si>
  <si>
    <t>Savia - Física y Química 3. Estructura atómica. Reacciones químicas y nucleares. Intercambios de energía</t>
  </si>
  <si>
    <t>Savia - Biología 3. Respuesta al medio. Integración y regulación de funciones. ADN, genes y proteínas</t>
  </si>
  <si>
    <t>Savia - Biología 2. Origen y evolución de los seres vivos. La célula. Función de reproducción. Herencia</t>
  </si>
  <si>
    <t>Savia - Historia 3. La Argentina y el contexto mundial (siglos XVIII hasta comienzos del siglo XX)</t>
  </si>
  <si>
    <t>Savia - Biología 2. Evolución de los seres vivos. La unidad de la vida: la célula. Nutrición. Información genética</t>
  </si>
  <si>
    <t>Aquel baile del 10 de julio de 1816</t>
  </si>
  <si>
    <t>LESSER, RICARDO</t>
  </si>
  <si>
    <t>Legend</t>
  </si>
  <si>
    <t xml:space="preserve">MARIE LU </t>
  </si>
  <si>
    <t>Prodigy</t>
  </si>
  <si>
    <t>Champion</t>
  </si>
  <si>
    <t>JURJEVCIC, MÓNICA</t>
  </si>
  <si>
    <t>Niwile y la pared de agua - Novedad 2021</t>
  </si>
  <si>
    <t>En zapatillas - PREMIO GRAN ANGULAR 2020 - Novedad 2021</t>
  </si>
  <si>
    <t>RIAL, KARINA</t>
  </si>
  <si>
    <t>Lista de precios general - CONABIP - julio 2021</t>
  </si>
  <si>
    <t>Nro. CONABIP</t>
  </si>
  <si>
    <t>CUIT</t>
  </si>
  <si>
    <t>Costos de envío</t>
  </si>
  <si>
    <t>Compra/Zona</t>
  </si>
  <si>
    <t>CABA y GBA</t>
  </si>
  <si>
    <t>Resto del país</t>
  </si>
  <si>
    <t>Menor a $10.000</t>
  </si>
  <si>
    <t>Mayor a $10.001</t>
  </si>
  <si>
    <t>Sin cargo</t>
  </si>
  <si>
    <t>Total del pedido (libros + flete)=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</si>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</sst>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&quot;$&quot;\ * #,##0_ ;_ &quot;$&quot;\ * \-#,##0_ ;_ &quot;$&quot;\ * &quot;-&quot;??_ ;_ @_ "/>
    <numFmt numFmtId="167" formatCode="_ * #,##0_ ;_ * \-#,##0_ ;_ * &quot;-&quot;??_ ;_ @_ "/>
    <numFmt numFmtId="168" formatCode="[$-C0A]mmm\-yy;@"/>
    <numFmt numFmtId="169" formatCode="_ &quot;$&quot;\ * #,##0.0_ ;_ &quot;$&quot;\ * \-#,##0.0_ ;_ &quot;$&quot;\ * &quot;-&quot;??_ ;_ @_ "/>
    <numFmt numFmtId="170" formatCode="[$$-1004]#,##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u/>
      <sz val="8"/>
      <color theme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name val="Arial"/>
      <family val="2"/>
    </font>
    <font>
      <b/>
      <sz val="11"/>
      <color theme="1"/>
      <name val="Arial"/>
      <family val="2"/>
    </font>
    <font>
      <sz val="7"/>
      <name val="Arial Narrow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charset val="1"/>
      <scheme val="minor"/>
    </font>
    <font>
      <sz val="11"/>
      <color rgb="FF000000"/>
      <name val="Calibri"/>
      <family val="2"/>
      <charset val="1"/>
      <scheme val="minor"/>
    </font>
    <font>
      <sz val="16"/>
      <name val="Arial"/>
      <family val="2"/>
    </font>
    <font>
      <b/>
      <sz val="16"/>
      <color theme="6" tint="0.79998168889431442"/>
      <name val="Arial"/>
      <family val="2"/>
    </font>
    <font>
      <sz val="16"/>
      <color theme="6" tint="0.79998168889431442"/>
      <name val="Arial"/>
      <family val="2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1"/>
      <color theme="3"/>
      <name val="Arial"/>
      <family val="2"/>
    </font>
    <font>
      <b/>
      <sz val="11"/>
      <color rgb="FF00B050"/>
      <name val="Arial"/>
      <family val="2"/>
    </font>
    <font>
      <b/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C5BC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 applyAlignment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263">
    <xf numFmtId="0" fontId="0" fillId="0" borderId="0" xfId="0"/>
    <xf numFmtId="0" fontId="3" fillId="0" borderId="5" xfId="0" applyFont="1" applyBorder="1" applyAlignment="1" applyProtection="1">
      <alignment horizontal="center" vertical="center"/>
    </xf>
    <xf numFmtId="164" fontId="6" fillId="0" borderId="5" xfId="3" applyNumberForma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top"/>
    </xf>
    <xf numFmtId="166" fontId="8" fillId="0" borderId="5" xfId="2" applyNumberFormat="1" applyFont="1" applyFill="1" applyBorder="1" applyAlignment="1" applyProtection="1">
      <alignment horizontal="left" vertical="top" wrapText="1"/>
    </xf>
    <xf numFmtId="166" fontId="0" fillId="0" borderId="0" xfId="0" applyNumberFormat="1" applyFont="1" applyAlignment="1" applyProtection="1">
      <alignment horizontal="left" vertical="top"/>
    </xf>
    <xf numFmtId="0" fontId="15" fillId="2" borderId="0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horizontal="center" vertical="center"/>
    </xf>
    <xf numFmtId="1" fontId="11" fillId="2" borderId="4" xfId="0" applyNumberFormat="1" applyFont="1" applyFill="1" applyBorder="1" applyAlignment="1" applyProtection="1">
      <alignment horizontal="left" vertical="top"/>
    </xf>
    <xf numFmtId="1" fontId="11" fillId="2" borderId="0" xfId="0" applyNumberFormat="1" applyFont="1" applyFill="1" applyBorder="1" applyAlignment="1" applyProtection="1">
      <alignment horizontal="left" vertical="top"/>
    </xf>
    <xf numFmtId="1" fontId="11" fillId="2" borderId="0" xfId="0" applyNumberFormat="1" applyFont="1" applyFill="1" applyBorder="1" applyAlignment="1" applyProtection="1">
      <alignment horizontal="left" vertical="top" wrapText="1"/>
    </xf>
    <xf numFmtId="0" fontId="12" fillId="2" borderId="12" xfId="0" applyFont="1" applyFill="1" applyBorder="1" applyAlignment="1" applyProtection="1">
      <alignment horizontal="left" vertical="top"/>
    </xf>
    <xf numFmtId="0" fontId="12" fillId="2" borderId="0" xfId="0" applyFont="1" applyFill="1" applyBorder="1" applyAlignment="1" applyProtection="1">
      <alignment horizontal="left" vertical="top"/>
    </xf>
    <xf numFmtId="0" fontId="15" fillId="2" borderId="12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top"/>
    </xf>
    <xf numFmtId="0" fontId="0" fillId="0" borderId="0" xfId="0" applyFont="1" applyAlignment="1" applyProtection="1">
      <alignment horizontal="center" vertical="top"/>
    </xf>
    <xf numFmtId="1" fontId="11" fillId="2" borderId="0" xfId="0" applyNumberFormat="1" applyFont="1" applyFill="1" applyBorder="1" applyAlignment="1" applyProtection="1">
      <alignment horizontal="center" vertical="top" wrapText="1"/>
    </xf>
    <xf numFmtId="164" fontId="18" fillId="0" borderId="5" xfId="3" applyNumberFormat="1" applyFont="1" applyFill="1" applyBorder="1" applyAlignment="1" applyProtection="1">
      <alignment horizontal="left"/>
    </xf>
    <xf numFmtId="164" fontId="18" fillId="0" borderId="7" xfId="3" applyNumberFormat="1" applyFont="1" applyFill="1" applyBorder="1" applyAlignment="1" applyProtection="1">
      <alignment horizontal="left"/>
    </xf>
    <xf numFmtId="164" fontId="18" fillId="0" borderId="8" xfId="3" applyNumberFormat="1" applyFont="1" applyFill="1" applyBorder="1" applyAlignment="1" applyProtection="1">
      <alignment horizontal="left"/>
    </xf>
    <xf numFmtId="1" fontId="11" fillId="2" borderId="4" xfId="0" applyNumberFormat="1" applyFont="1" applyFill="1" applyBorder="1" applyAlignment="1" applyProtection="1">
      <alignment horizontal="left" vertical="center"/>
    </xf>
    <xf numFmtId="1" fontId="11" fillId="2" borderId="0" xfId="0" applyNumberFormat="1" applyFont="1" applyFill="1" applyBorder="1" applyAlignment="1" applyProtection="1">
      <alignment horizontal="left" vertical="center" wrapText="1"/>
    </xf>
    <xf numFmtId="1" fontId="11" fillId="2" borderId="3" xfId="0" applyNumberFormat="1" applyFont="1" applyFill="1" applyBorder="1" applyAlignment="1" applyProtection="1">
      <alignment horizontal="left" vertical="center"/>
    </xf>
    <xf numFmtId="1" fontId="11" fillId="2" borderId="0" xfId="0" applyNumberFormat="1" applyFont="1" applyFill="1" applyBorder="1" applyAlignment="1" applyProtection="1">
      <alignment horizontal="left" vertical="center"/>
    </xf>
    <xf numFmtId="0" fontId="16" fillId="2" borderId="12" xfId="6" applyFont="1" applyFill="1" applyBorder="1" applyAlignment="1" applyProtection="1">
      <alignment horizontal="left" vertical="top"/>
    </xf>
    <xf numFmtId="0" fontId="16" fillId="2" borderId="12" xfId="6" applyFont="1" applyFill="1" applyBorder="1" applyAlignment="1" applyProtection="1">
      <alignment horizontal="center" vertical="top"/>
    </xf>
    <xf numFmtId="0" fontId="17" fillId="2" borderId="12" xfId="0" applyFont="1" applyFill="1" applyBorder="1" applyAlignment="1" applyProtection="1">
      <alignment horizontal="left" vertical="top"/>
    </xf>
    <xf numFmtId="0" fontId="20" fillId="2" borderId="2" xfId="3" applyFont="1" applyFill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center"/>
    </xf>
    <xf numFmtId="0" fontId="17" fillId="2" borderId="0" xfId="0" applyFont="1" applyFill="1" applyBorder="1" applyAlignment="1" applyProtection="1">
      <alignment horizontal="left" vertical="top"/>
    </xf>
    <xf numFmtId="0" fontId="17" fillId="2" borderId="0" xfId="0" applyFont="1" applyFill="1" applyBorder="1" applyAlignment="1" applyProtection="1">
      <alignment horizontal="center" vertical="top"/>
    </xf>
    <xf numFmtId="1" fontId="8" fillId="2" borderId="9" xfId="0" applyNumberFormat="1" applyFont="1" applyFill="1" applyBorder="1" applyAlignment="1" applyProtection="1">
      <alignment horizontal="left" wrapText="1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 applyProtection="1">
      <alignment horizontal="left" vertical="center"/>
      <protection locked="0"/>
    </xf>
    <xf numFmtId="1" fontId="8" fillId="2" borderId="14" xfId="0" applyNumberFormat="1" applyFont="1" applyFill="1" applyBorder="1" applyAlignment="1" applyProtection="1">
      <alignment horizontal="left" wrapText="1"/>
      <protection locked="0"/>
    </xf>
    <xf numFmtId="0" fontId="17" fillId="2" borderId="0" xfId="0" applyFont="1" applyFill="1" applyBorder="1" applyAlignment="1" applyProtection="1">
      <alignment horizontal="left"/>
      <protection locked="0"/>
    </xf>
    <xf numFmtId="0" fontId="17" fillId="2" borderId="0" xfId="0" applyFont="1" applyFill="1" applyBorder="1" applyAlignment="1" applyProtection="1">
      <alignment horizontal="right"/>
      <protection locked="0"/>
    </xf>
    <xf numFmtId="0" fontId="20" fillId="2" borderId="2" xfId="3" applyFont="1" applyFill="1" applyBorder="1" applyAlignment="1" applyProtection="1">
      <alignment horizontal="left" vertical="center"/>
      <protection locked="0"/>
    </xf>
    <xf numFmtId="9" fontId="8" fillId="2" borderId="14" xfId="7" applyFont="1" applyFill="1" applyBorder="1" applyAlignment="1" applyProtection="1">
      <alignment horizontal="center"/>
      <protection locked="0"/>
    </xf>
    <xf numFmtId="9" fontId="8" fillId="2" borderId="9" xfId="7" applyFont="1" applyFill="1" applyBorder="1" applyAlignment="1" applyProtection="1">
      <alignment horizontal="center"/>
      <protection locked="0"/>
    </xf>
    <xf numFmtId="1" fontId="11" fillId="2" borderId="4" xfId="0" applyNumberFormat="1" applyFont="1" applyFill="1" applyBorder="1" applyAlignment="1" applyProtection="1">
      <alignment horizontal="center"/>
    </xf>
    <xf numFmtId="1" fontId="8" fillId="2" borderId="2" xfId="0" applyNumberFormat="1" applyFont="1" applyFill="1" applyBorder="1" applyAlignment="1" applyProtection="1">
      <alignment horizontal="left" wrapText="1"/>
      <protection locked="0"/>
    </xf>
    <xf numFmtId="0" fontId="17" fillId="2" borderId="9" xfId="0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left"/>
      <protection locked="0"/>
    </xf>
    <xf numFmtId="0" fontId="17" fillId="2" borderId="14" xfId="0" applyFont="1" applyFill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center" vertical="center"/>
    </xf>
    <xf numFmtId="0" fontId="0" fillId="0" borderId="0" xfId="0" applyProtection="1"/>
    <xf numFmtId="0" fontId="21" fillId="2" borderId="2" xfId="0" applyFont="1" applyFill="1" applyBorder="1" applyAlignment="1" applyProtection="1">
      <alignment horizontal="center" vertical="center"/>
    </xf>
    <xf numFmtId="166" fontId="0" fillId="0" borderId="0" xfId="0" applyNumberFormat="1" applyProtection="1"/>
    <xf numFmtId="0" fontId="3" fillId="0" borderId="5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/>
    </xf>
    <xf numFmtId="168" fontId="3" fillId="0" borderId="5" xfId="4" applyNumberFormat="1" applyFont="1" applyFill="1" applyBorder="1" applyAlignment="1" applyProtection="1">
      <alignment horizontal="left" vertical="center"/>
    </xf>
    <xf numFmtId="164" fontId="13" fillId="0" borderId="5" xfId="3" applyNumberFormat="1" applyFont="1" applyFill="1" applyBorder="1" applyAlignment="1" applyProtection="1">
      <alignment horizontal="right" vertical="center"/>
    </xf>
    <xf numFmtId="0" fontId="22" fillId="0" borderId="5" xfId="0" applyFont="1" applyFill="1" applyBorder="1" applyAlignment="1">
      <alignment horizontal="center" vertical="center"/>
    </xf>
    <xf numFmtId="0" fontId="9" fillId="2" borderId="2" xfId="4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/>
    <xf numFmtId="0" fontId="5" fillId="0" borderId="5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right" vertical="center" wrapText="1"/>
    </xf>
    <xf numFmtId="164" fontId="3" fillId="4" borderId="5" xfId="2" applyFont="1" applyFill="1" applyBorder="1" applyAlignment="1" applyProtection="1">
      <alignment horizontal="center" vertical="center" wrapText="1"/>
    </xf>
    <xf numFmtId="166" fontId="4" fillId="4" borderId="5" xfId="2" applyNumberFormat="1" applyFont="1" applyFill="1" applyBorder="1" applyAlignment="1" applyProtection="1">
      <alignment horizontal="right" vertical="center" wrapText="1"/>
    </xf>
    <xf numFmtId="168" fontId="3" fillId="0" borderId="5" xfId="4" applyNumberFormat="1" applyFont="1" applyFill="1" applyBorder="1" applyAlignment="1" applyProtection="1">
      <alignment horizontal="left" vertical="center" wrapText="1"/>
    </xf>
    <xf numFmtId="0" fontId="4" fillId="4" borderId="5" xfId="0" applyFont="1" applyFill="1" applyBorder="1" applyAlignment="1" applyProtection="1">
      <alignment horizontal="left" vertical="center" wrapText="1"/>
    </xf>
    <xf numFmtId="0" fontId="3" fillId="0" borderId="5" xfId="4" applyFont="1" applyFill="1" applyBorder="1" applyAlignment="1" applyProtection="1">
      <alignment vertical="center" wrapText="1"/>
    </xf>
    <xf numFmtId="168" fontId="3" fillId="0" borderId="5" xfId="4" applyNumberFormat="1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0" fontId="23" fillId="0" borderId="5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 vertical="top"/>
    </xf>
    <xf numFmtId="164" fontId="18" fillId="0" borderId="13" xfId="3" applyNumberFormat="1" applyFont="1" applyFill="1" applyBorder="1" applyAlignment="1" applyProtection="1">
      <alignment horizontal="left"/>
    </xf>
    <xf numFmtId="0" fontId="3" fillId="0" borderId="13" xfId="0" applyFont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vertical="center" wrapText="1"/>
    </xf>
    <xf numFmtId="164" fontId="6" fillId="0" borderId="13" xfId="3" applyNumberFormat="1" applyFill="1" applyBorder="1" applyAlignment="1" applyProtection="1">
      <alignment horizontal="center" vertical="center"/>
    </xf>
    <xf numFmtId="1" fontId="7" fillId="0" borderId="10" xfId="0" applyNumberFormat="1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vertical="center"/>
    </xf>
    <xf numFmtId="164" fontId="6" fillId="0" borderId="8" xfId="3" applyNumberFormat="1" applyFill="1" applyBorder="1" applyAlignment="1" applyProtection="1">
      <alignment horizontal="center" vertical="center"/>
    </xf>
    <xf numFmtId="1" fontId="7" fillId="0" borderId="6" xfId="0" applyNumberFormat="1" applyFont="1" applyBorder="1" applyAlignment="1" applyProtection="1">
      <alignment horizontal="center" vertical="center"/>
    </xf>
    <xf numFmtId="164" fontId="19" fillId="0" borderId="16" xfId="3" applyNumberFormat="1" applyFont="1" applyFill="1" applyBorder="1" applyAlignment="1" applyProtection="1">
      <alignment horizontal="center" vertical="top"/>
    </xf>
    <xf numFmtId="170" fontId="0" fillId="0" borderId="0" xfId="0" applyNumberFormat="1" applyFont="1" applyAlignment="1" applyProtection="1">
      <alignment horizontal="center" vertical="top"/>
    </xf>
    <xf numFmtId="0" fontId="12" fillId="2" borderId="4" xfId="0" applyFont="1" applyFill="1" applyBorder="1" applyAlignment="1" applyProtection="1">
      <alignment horizontal="left" vertical="top"/>
    </xf>
    <xf numFmtId="170" fontId="12" fillId="0" borderId="0" xfId="0" applyNumberFormat="1" applyFont="1" applyFill="1" applyBorder="1" applyAlignment="1" applyProtection="1">
      <alignment horizontal="center" vertical="top"/>
    </xf>
    <xf numFmtId="0" fontId="0" fillId="0" borderId="0" xfId="0" applyFont="1" applyFill="1" applyBorder="1" applyAlignment="1" applyProtection="1">
      <alignment horizontal="left" vertical="top"/>
    </xf>
    <xf numFmtId="170" fontId="0" fillId="0" borderId="0" xfId="0" applyNumberFormat="1" applyFont="1" applyFill="1" applyBorder="1" applyAlignment="1" applyProtection="1">
      <alignment horizontal="center" vertical="top"/>
    </xf>
    <xf numFmtId="170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 applyProtection="1"/>
    <xf numFmtId="167" fontId="0" fillId="0" borderId="0" xfId="1" applyNumberFormat="1" applyFont="1" applyFill="1" applyBorder="1" applyProtection="1"/>
    <xf numFmtId="170" fontId="0" fillId="0" borderId="0" xfId="0" applyNumberFormat="1" applyFill="1" applyAlignment="1" applyProtection="1">
      <alignment horizontal="center"/>
    </xf>
    <xf numFmtId="167" fontId="0" fillId="0" borderId="0" xfId="1" applyNumberFormat="1" applyFont="1" applyFill="1" applyProtection="1"/>
    <xf numFmtId="0" fontId="0" fillId="0" borderId="0" xfId="0" applyFill="1" applyProtection="1"/>
    <xf numFmtId="0" fontId="17" fillId="2" borderId="17" xfId="0" applyFont="1" applyFill="1" applyBorder="1" applyAlignment="1" applyProtection="1">
      <alignment horizontal="left" vertical="top"/>
    </xf>
    <xf numFmtId="0" fontId="17" fillId="2" borderId="18" xfId="0" applyFont="1" applyFill="1" applyBorder="1" applyAlignment="1" applyProtection="1">
      <alignment horizontal="left" vertical="top"/>
    </xf>
    <xf numFmtId="1" fontId="7" fillId="0" borderId="15" xfId="0" applyNumberFormat="1" applyFont="1" applyBorder="1" applyAlignment="1" applyProtection="1">
      <alignment horizontal="center" vertical="center"/>
    </xf>
    <xf numFmtId="0" fontId="11" fillId="2" borderId="12" xfId="0" applyFont="1" applyFill="1" applyBorder="1" applyAlignment="1" applyProtection="1">
      <alignment horizontal="left" vertical="top"/>
    </xf>
    <xf numFmtId="0" fontId="8" fillId="2" borderId="12" xfId="0" applyFont="1" applyFill="1" applyBorder="1" applyAlignment="1" applyProtection="1">
      <alignment horizontal="left" vertical="top"/>
    </xf>
    <xf numFmtId="0" fontId="8" fillId="2" borderId="0" xfId="0" applyFont="1" applyFill="1" applyBorder="1" applyAlignment="1" applyProtection="1">
      <alignment horizontal="left" vertical="top"/>
    </xf>
    <xf numFmtId="0" fontId="3" fillId="0" borderId="0" xfId="0" applyFont="1" applyAlignment="1" applyProtection="1">
      <alignment horizontal="left" vertical="top"/>
    </xf>
    <xf numFmtId="164" fontId="13" fillId="0" borderId="5" xfId="3" applyNumberFormat="1" applyFont="1" applyFill="1" applyBorder="1" applyAlignment="1" applyProtection="1">
      <alignment horizontal="left" vertical="center"/>
    </xf>
    <xf numFmtId="164" fontId="28" fillId="0" borderId="5" xfId="3" applyNumberFormat="1" applyFont="1" applyFill="1" applyBorder="1" applyAlignment="1" applyProtection="1">
      <alignment horizontal="left"/>
    </xf>
    <xf numFmtId="164" fontId="12" fillId="2" borderId="0" xfId="2" applyFont="1" applyFill="1" applyBorder="1" applyAlignment="1" applyProtection="1">
      <alignment horizontal="left" vertical="center"/>
    </xf>
    <xf numFmtId="1" fontId="7" fillId="0" borderId="6" xfId="0" applyNumberFormat="1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166" fontId="4" fillId="4" borderId="21" xfId="2" applyNumberFormat="1" applyFont="1" applyFill="1" applyBorder="1" applyAlignment="1" applyProtection="1">
      <alignment horizontal="right" vertical="center" wrapText="1"/>
    </xf>
    <xf numFmtId="1" fontId="3" fillId="0" borderId="6" xfId="0" applyNumberFormat="1" applyFont="1" applyBorder="1" applyAlignment="1" applyProtection="1">
      <alignment horizontal="center" vertical="center"/>
    </xf>
    <xf numFmtId="1" fontId="7" fillId="0" borderId="11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vertical="center"/>
    </xf>
    <xf numFmtId="164" fontId="6" fillId="0" borderId="7" xfId="3" applyNumberFormat="1" applyFill="1" applyBorder="1" applyAlignment="1" applyProtection="1">
      <alignment horizontal="center" vertical="center"/>
    </xf>
    <xf numFmtId="164" fontId="19" fillId="0" borderId="24" xfId="3" applyNumberFormat="1" applyFont="1" applyFill="1" applyBorder="1" applyAlignment="1" applyProtection="1">
      <alignment horizontal="center" vertical="top"/>
    </xf>
    <xf numFmtId="166" fontId="0" fillId="0" borderId="0" xfId="0" applyNumberFormat="1" applyAlignment="1">
      <alignment horizontal="left" vertical="top"/>
    </xf>
    <xf numFmtId="166" fontId="8" fillId="0" borderId="5" xfId="2" applyNumberFormat="1" applyFont="1" applyFill="1" applyBorder="1" applyAlignment="1" applyProtection="1">
      <alignment horizontal="left" vertical="center" wrapText="1"/>
    </xf>
    <xf numFmtId="169" fontId="0" fillId="4" borderId="5" xfId="2" applyNumberFormat="1" applyFont="1" applyFill="1" applyBorder="1" applyAlignment="1" applyProtection="1">
      <alignment horizontal="left" vertical="top"/>
    </xf>
    <xf numFmtId="169" fontId="0" fillId="4" borderId="21" xfId="2" applyNumberFormat="1" applyFont="1" applyFill="1" applyBorder="1" applyAlignment="1" applyProtection="1">
      <alignment horizontal="left" vertical="top"/>
    </xf>
    <xf numFmtId="169" fontId="0" fillId="4" borderId="7" xfId="2" applyNumberFormat="1" applyFont="1" applyFill="1" applyBorder="1" applyAlignment="1" applyProtection="1">
      <alignment horizontal="left" vertical="top"/>
    </xf>
    <xf numFmtId="1" fontId="15" fillId="9" borderId="2" xfId="0" applyNumberFormat="1" applyFont="1" applyFill="1" applyBorder="1" applyAlignment="1" applyProtection="1">
      <alignment horizontal="center" vertical="center"/>
    </xf>
    <xf numFmtId="1" fontId="15" fillId="10" borderId="2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left" vertical="top" wrapText="1"/>
    </xf>
    <xf numFmtId="0" fontId="8" fillId="0" borderId="5" xfId="0" applyFont="1" applyFill="1" applyBorder="1" applyAlignment="1" applyProtection="1">
      <alignment horizontal="left" vertical="top" wrapText="1"/>
    </xf>
    <xf numFmtId="0" fontId="3" fillId="0" borderId="7" xfId="0" applyFont="1" applyFill="1" applyBorder="1" applyAlignment="1" applyProtection="1">
      <alignment horizontal="left" vertical="top" wrapText="1"/>
    </xf>
    <xf numFmtId="0" fontId="3" fillId="0" borderId="8" xfId="0" applyFont="1" applyFill="1" applyBorder="1" applyAlignment="1" applyProtection="1">
      <alignment horizontal="left" vertical="top"/>
    </xf>
    <xf numFmtId="0" fontId="3" fillId="0" borderId="5" xfId="0" applyFont="1" applyFill="1" applyBorder="1" applyAlignment="1" applyProtection="1">
      <alignment horizontal="left" vertical="top"/>
    </xf>
    <xf numFmtId="0" fontId="3" fillId="0" borderId="8" xfId="0" applyFont="1" applyFill="1" applyBorder="1" applyAlignment="1" applyProtection="1">
      <alignment horizontal="left" vertical="top" wrapText="1"/>
    </xf>
    <xf numFmtId="1" fontId="15" fillId="6" borderId="2" xfId="0" applyNumberFormat="1" applyFont="1" applyFill="1" applyBorder="1" applyAlignment="1" applyProtection="1">
      <alignment horizontal="center" vertical="center" wrapText="1"/>
    </xf>
    <xf numFmtId="1" fontId="15" fillId="9" borderId="3" xfId="0" applyNumberFormat="1" applyFont="1" applyFill="1" applyBorder="1" applyAlignment="1" applyProtection="1">
      <alignment horizontal="center" vertical="center"/>
    </xf>
    <xf numFmtId="1" fontId="15" fillId="10" borderId="3" xfId="0" applyNumberFormat="1" applyFont="1" applyFill="1" applyBorder="1" applyAlignment="1" applyProtection="1">
      <alignment horizontal="center" vertical="center"/>
    </xf>
    <xf numFmtId="1" fontId="14" fillId="5" borderId="2" xfId="0" applyNumberFormat="1" applyFont="1" applyFill="1" applyBorder="1" applyAlignment="1" applyProtection="1">
      <alignment horizontal="center" vertical="center" textRotation="255"/>
    </xf>
    <xf numFmtId="1" fontId="14" fillId="2" borderId="2" xfId="0" applyNumberFormat="1" applyFont="1" applyFill="1" applyBorder="1" applyAlignment="1" applyProtection="1">
      <alignment horizontal="center" vertical="center"/>
    </xf>
    <xf numFmtId="1" fontId="14" fillId="2" borderId="2" xfId="0" applyNumberFormat="1" applyFont="1" applyFill="1" applyBorder="1" applyAlignment="1" applyProtection="1">
      <alignment horizontal="center" vertical="center" textRotation="255"/>
    </xf>
    <xf numFmtId="1" fontId="15" fillId="7" borderId="2" xfId="0" applyNumberFormat="1" applyFont="1" applyFill="1" applyBorder="1" applyAlignment="1" applyProtection="1">
      <alignment horizontal="center" vertical="center"/>
    </xf>
    <xf numFmtId="1" fontId="15" fillId="7" borderId="2" xfId="0" applyNumberFormat="1" applyFont="1" applyFill="1" applyBorder="1" applyAlignment="1" applyProtection="1">
      <alignment horizontal="center" vertical="center" textRotation="255"/>
    </xf>
    <xf numFmtId="1" fontId="15" fillId="8" borderId="2" xfId="0" applyNumberFormat="1" applyFont="1" applyFill="1" applyBorder="1" applyAlignment="1" applyProtection="1">
      <alignment horizontal="center" vertical="center"/>
    </xf>
    <xf numFmtId="1" fontId="15" fillId="8" borderId="2" xfId="0" applyNumberFormat="1" applyFont="1" applyFill="1" applyBorder="1" applyAlignment="1" applyProtection="1">
      <alignment horizontal="center" vertical="center" textRotation="255"/>
    </xf>
    <xf numFmtId="1" fontId="15" fillId="3" borderId="2" xfId="0" applyNumberFormat="1" applyFont="1" applyFill="1" applyBorder="1" applyAlignment="1" applyProtection="1">
      <alignment horizontal="center" vertical="center"/>
    </xf>
    <xf numFmtId="1" fontId="15" fillId="3" borderId="2" xfId="0" applyNumberFormat="1" applyFont="1" applyFill="1" applyBorder="1" applyAlignment="1" applyProtection="1">
      <alignment horizontal="center" vertical="center" textRotation="255"/>
    </xf>
    <xf numFmtId="0" fontId="3" fillId="0" borderId="5" xfId="0" applyFont="1" applyBorder="1" applyAlignment="1" applyProtection="1">
      <alignment horizontal="center" vertical="top"/>
    </xf>
    <xf numFmtId="0" fontId="3" fillId="0" borderId="7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top"/>
    </xf>
    <xf numFmtId="0" fontId="3" fillId="0" borderId="5" xfId="0" applyFont="1" applyFill="1" applyBorder="1" applyAlignment="1" applyProtection="1">
      <alignment horizontal="center" vertical="top"/>
    </xf>
    <xf numFmtId="1" fontId="3" fillId="0" borderId="6" xfId="0" applyNumberFormat="1" applyFont="1" applyBorder="1" applyAlignment="1" applyProtection="1">
      <alignment horizontal="center" vertical="top"/>
    </xf>
    <xf numFmtId="1" fontId="3" fillId="0" borderId="11" xfId="0" applyNumberFormat="1" applyFont="1" applyBorder="1" applyAlignment="1" applyProtection="1">
      <alignment horizontal="center" vertical="top"/>
    </xf>
    <xf numFmtId="1" fontId="3" fillId="0" borderId="10" xfId="0" applyNumberFormat="1" applyFont="1" applyBorder="1" applyAlignment="1" applyProtection="1">
      <alignment horizontal="center" vertical="top"/>
    </xf>
    <xf numFmtId="1" fontId="3" fillId="0" borderId="6" xfId="0" applyNumberFormat="1" applyFont="1" applyFill="1" applyBorder="1" applyAlignment="1" applyProtection="1">
      <alignment horizontal="center" vertical="top"/>
    </xf>
    <xf numFmtId="1" fontId="15" fillId="2" borderId="2" xfId="0" applyNumberFormat="1" applyFont="1" applyFill="1" applyBorder="1" applyAlignment="1" applyProtection="1">
      <alignment horizontal="center" vertical="center"/>
    </xf>
    <xf numFmtId="1" fontId="0" fillId="0" borderId="5" xfId="0" applyNumberFormat="1" applyFont="1" applyFill="1" applyBorder="1" applyAlignment="1">
      <alignment horizontal="center" vertical="top"/>
    </xf>
    <xf numFmtId="1" fontId="3" fillId="0" borderId="10" xfId="0" applyNumberFormat="1" applyFont="1" applyFill="1" applyBorder="1" applyAlignment="1" applyProtection="1">
      <alignment horizontal="center" vertical="top"/>
    </xf>
    <xf numFmtId="0" fontId="3" fillId="0" borderId="8" xfId="0" applyFont="1" applyFill="1" applyBorder="1" applyAlignment="1" applyProtection="1">
      <alignment horizontal="center" vertical="top"/>
    </xf>
    <xf numFmtId="0" fontId="0" fillId="0" borderId="5" xfId="0" applyFont="1" applyFill="1" applyBorder="1" applyAlignment="1">
      <alignment horizontal="left" vertical="top" wrapText="1"/>
    </xf>
    <xf numFmtId="1" fontId="14" fillId="7" borderId="2" xfId="0" applyNumberFormat="1" applyFont="1" applyFill="1" applyBorder="1" applyAlignment="1" applyProtection="1">
      <alignment horizontal="center" vertical="center" wrapText="1"/>
    </xf>
    <xf numFmtId="1" fontId="14" fillId="7" borderId="2" xfId="0" applyNumberFormat="1" applyFont="1" applyFill="1" applyBorder="1" applyAlignment="1" applyProtection="1">
      <alignment horizontal="center" vertical="center" textRotation="255" wrapText="1"/>
    </xf>
    <xf numFmtId="1" fontId="14" fillId="7" borderId="2" xfId="0" applyNumberFormat="1" applyFont="1" applyFill="1" applyBorder="1" applyAlignment="1" applyProtection="1">
      <alignment horizontal="center" vertical="center" textRotation="255"/>
    </xf>
    <xf numFmtId="1" fontId="15" fillId="2" borderId="1" xfId="0" applyNumberFormat="1" applyFont="1" applyFill="1" applyBorder="1" applyAlignment="1" applyProtection="1">
      <alignment horizontal="center" vertical="center"/>
    </xf>
    <xf numFmtId="1" fontId="15" fillId="2" borderId="3" xfId="0" applyNumberFormat="1" applyFont="1" applyFill="1" applyBorder="1" applyAlignment="1" applyProtection="1">
      <alignment horizontal="center" vertical="center"/>
    </xf>
    <xf numFmtId="1" fontId="3" fillId="0" borderId="15" xfId="0" applyNumberFormat="1" applyFont="1" applyFill="1" applyBorder="1" applyAlignment="1" applyProtection="1">
      <alignment horizontal="center" vertical="top"/>
    </xf>
    <xf numFmtId="0" fontId="3" fillId="0" borderId="13" xfId="0" applyFont="1" applyFill="1" applyBorder="1" applyAlignment="1" applyProtection="1">
      <alignment horizontal="center" vertical="top"/>
    </xf>
    <xf numFmtId="0" fontId="3" fillId="0" borderId="13" xfId="0" applyFont="1" applyFill="1" applyBorder="1" applyAlignment="1" applyProtection="1">
      <alignment horizontal="left" vertical="top"/>
    </xf>
    <xf numFmtId="1" fontId="24" fillId="5" borderId="2" xfId="0" applyNumberFormat="1" applyFont="1" applyFill="1" applyBorder="1" applyAlignment="1" applyProtection="1">
      <alignment horizontal="center" vertical="center" textRotation="255"/>
    </xf>
    <xf numFmtId="1" fontId="25" fillId="11" borderId="2" xfId="0" applyNumberFormat="1" applyFont="1" applyFill="1" applyBorder="1" applyAlignment="1" applyProtection="1">
      <alignment horizontal="center" vertical="center" textRotation="255" wrapText="1"/>
    </xf>
    <xf numFmtId="1" fontId="25" fillId="11" borderId="1" xfId="0" applyNumberFormat="1" applyFont="1" applyFill="1" applyBorder="1" applyAlignment="1" applyProtection="1">
      <alignment horizontal="center" vertical="center" textRotation="255" wrapText="1"/>
    </xf>
    <xf numFmtId="1" fontId="25" fillId="12" borderId="2" xfId="0" applyNumberFormat="1" applyFont="1" applyFill="1" applyBorder="1" applyAlignment="1" applyProtection="1">
      <alignment horizontal="center" vertical="center" textRotation="255" wrapText="1"/>
    </xf>
    <xf numFmtId="1" fontId="25" fillId="12" borderId="3" xfId="0" applyNumberFormat="1" applyFont="1" applyFill="1" applyBorder="1" applyAlignment="1" applyProtection="1">
      <alignment horizontal="center" vertical="center" textRotation="255" wrapText="1"/>
    </xf>
    <xf numFmtId="1" fontId="25" fillId="12" borderId="2" xfId="0" applyNumberFormat="1" applyFont="1" applyFill="1" applyBorder="1" applyAlignment="1" applyProtection="1">
      <alignment horizontal="center" vertical="center" textRotation="255"/>
    </xf>
    <xf numFmtId="1" fontId="25" fillId="12" borderId="2" xfId="0" applyNumberFormat="1" applyFont="1" applyFill="1" applyBorder="1" applyAlignment="1" applyProtection="1">
      <alignment horizontal="center" textRotation="255" wrapText="1"/>
    </xf>
    <xf numFmtId="1" fontId="26" fillId="12" borderId="2" xfId="0" applyNumberFormat="1" applyFont="1" applyFill="1" applyBorder="1" applyAlignment="1" applyProtection="1">
      <alignment horizontal="center" textRotation="255" wrapText="1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vertical="center"/>
    </xf>
    <xf numFmtId="0" fontId="17" fillId="0" borderId="5" xfId="0" applyFont="1" applyFill="1" applyBorder="1" applyAlignment="1">
      <alignment horizontal="left" vertical="top" wrapText="1"/>
    </xf>
    <xf numFmtId="1" fontId="8" fillId="0" borderId="6" xfId="0" applyNumberFormat="1" applyFont="1" applyBorder="1" applyAlignment="1" applyProtection="1">
      <alignment horizontal="center" vertical="top"/>
    </xf>
    <xf numFmtId="0" fontId="8" fillId="0" borderId="5" xfId="0" applyFont="1" applyBorder="1" applyAlignment="1" applyProtection="1">
      <alignment horizontal="center" vertical="top"/>
    </xf>
    <xf numFmtId="0" fontId="0" fillId="0" borderId="0" xfId="0" applyAlignment="1">
      <alignment horizontal="left" vertical="top"/>
    </xf>
    <xf numFmtId="167" fontId="2" fillId="3" borderId="25" xfId="1" applyNumberFormat="1" applyFont="1" applyFill="1" applyBorder="1" applyAlignment="1" applyProtection="1">
      <alignment horizontal="center" vertical="top" wrapText="1"/>
    </xf>
    <xf numFmtId="167" fontId="2" fillId="3" borderId="19" xfId="1" applyNumberFormat="1" applyFont="1" applyFill="1" applyBorder="1" applyAlignment="1" applyProtection="1">
      <alignment horizontal="center" vertical="top" wrapText="1"/>
    </xf>
    <xf numFmtId="167" fontId="2" fillId="3" borderId="26" xfId="1" applyNumberFormat="1" applyFont="1" applyFill="1" applyBorder="1" applyAlignment="1" applyProtection="1">
      <alignment horizontal="center" vertical="top" wrapText="1"/>
    </xf>
    <xf numFmtId="1" fontId="14" fillId="5" borderId="1" xfId="0" applyNumberFormat="1" applyFont="1" applyFill="1" applyBorder="1" applyAlignment="1" applyProtection="1">
      <alignment horizontal="center" vertical="center" textRotation="255"/>
    </xf>
    <xf numFmtId="164" fontId="19" fillId="0" borderId="8" xfId="3" applyNumberFormat="1" applyFont="1" applyFill="1" applyBorder="1" applyAlignment="1" applyProtection="1">
      <alignment horizontal="center" vertical="top"/>
    </xf>
    <xf numFmtId="164" fontId="18" fillId="5" borderId="2" xfId="3" applyNumberFormat="1" applyFont="1" applyFill="1" applyBorder="1" applyAlignment="1" applyProtection="1">
      <alignment horizontal="left"/>
    </xf>
    <xf numFmtId="1" fontId="24" fillId="5" borderId="3" xfId="0" applyNumberFormat="1" applyFont="1" applyFill="1" applyBorder="1" applyAlignment="1" applyProtection="1">
      <alignment horizontal="center" vertical="center" textRotation="255"/>
    </xf>
    <xf numFmtId="164" fontId="18" fillId="2" borderId="2" xfId="3" applyNumberFormat="1" applyFont="1" applyFill="1" applyBorder="1" applyAlignment="1" applyProtection="1">
      <alignment horizontal="left"/>
    </xf>
    <xf numFmtId="1" fontId="24" fillId="2" borderId="3" xfId="0" applyNumberFormat="1" applyFont="1" applyFill="1" applyBorder="1" applyAlignment="1" applyProtection="1">
      <alignment horizontal="center" vertical="center" textRotation="255"/>
    </xf>
    <xf numFmtId="1" fontId="15" fillId="7" borderId="1" xfId="0" applyNumberFormat="1" applyFont="1" applyFill="1" applyBorder="1" applyAlignment="1" applyProtection="1">
      <alignment horizontal="center" vertical="center"/>
    </xf>
    <xf numFmtId="1" fontId="8" fillId="0" borderId="10" xfId="0" applyNumberFormat="1" applyFont="1" applyBorder="1" applyAlignment="1" applyProtection="1">
      <alignment horizontal="center" vertical="top"/>
    </xf>
    <xf numFmtId="0" fontId="8" fillId="0" borderId="8" xfId="0" applyFont="1" applyBorder="1" applyAlignment="1" applyProtection="1">
      <alignment horizontal="center" vertical="top"/>
    </xf>
    <xf numFmtId="0" fontId="8" fillId="0" borderId="8" xfId="0" applyFont="1" applyFill="1" applyBorder="1" applyAlignment="1" applyProtection="1">
      <alignment horizontal="left" vertical="top" wrapText="1"/>
    </xf>
    <xf numFmtId="169" fontId="0" fillId="4" borderId="22" xfId="2" applyNumberFormat="1" applyFont="1" applyFill="1" applyBorder="1" applyAlignment="1" applyProtection="1">
      <alignment horizontal="left" vertical="top"/>
    </xf>
    <xf numFmtId="1" fontId="15" fillId="8" borderId="1" xfId="0" applyNumberFormat="1" applyFont="1" applyFill="1" applyBorder="1" applyAlignment="1" applyProtection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164" fontId="27" fillId="3" borderId="2" xfId="3" applyNumberFormat="1" applyFont="1" applyFill="1" applyBorder="1" applyAlignment="1" applyProtection="1">
      <alignment horizontal="left"/>
    </xf>
    <xf numFmtId="1" fontId="15" fillId="3" borderId="3" xfId="0" applyNumberFormat="1" applyFont="1" applyFill="1" applyBorder="1" applyAlignment="1" applyProtection="1">
      <alignment horizontal="center" vertical="center"/>
    </xf>
    <xf numFmtId="0" fontId="0" fillId="7" borderId="3" xfId="0" applyFont="1" applyFill="1" applyBorder="1" applyAlignment="1" applyProtection="1">
      <alignment horizontal="center" vertical="top"/>
    </xf>
    <xf numFmtId="1" fontId="15" fillId="9" borderId="1" xfId="0" applyNumberFormat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left" vertical="top" wrapText="1"/>
    </xf>
    <xf numFmtId="0" fontId="15" fillId="2" borderId="3" xfId="0" applyFont="1" applyFill="1" applyBorder="1" applyAlignment="1" applyProtection="1">
      <alignment vertical="center"/>
    </xf>
    <xf numFmtId="1" fontId="15" fillId="6" borderId="3" xfId="0" applyNumberFormat="1" applyFont="1" applyFill="1" applyBorder="1" applyAlignment="1" applyProtection="1">
      <alignment horizontal="center" vertical="center" wrapText="1"/>
    </xf>
    <xf numFmtId="1" fontId="3" fillId="0" borderId="11" xfId="0" applyNumberFormat="1" applyFont="1" applyFill="1" applyBorder="1" applyAlignment="1" applyProtection="1">
      <alignment horizontal="center" vertical="top"/>
    </xf>
    <xf numFmtId="0" fontId="3" fillId="0" borderId="7" xfId="0" applyFont="1" applyFill="1" applyBorder="1" applyAlignment="1" applyProtection="1">
      <alignment horizontal="center" vertical="top"/>
    </xf>
    <xf numFmtId="0" fontId="3" fillId="0" borderId="7" xfId="0" applyFont="1" applyFill="1" applyBorder="1" applyAlignment="1" applyProtection="1">
      <alignment horizontal="left" vertical="top"/>
    </xf>
    <xf numFmtId="1" fontId="25" fillId="11" borderId="3" xfId="0" applyNumberFormat="1" applyFont="1" applyFill="1" applyBorder="1" applyAlignment="1" applyProtection="1">
      <alignment horizontal="center" vertical="center" textRotation="255" wrapText="1"/>
    </xf>
    <xf numFmtId="0" fontId="4" fillId="4" borderId="27" xfId="0" applyFont="1" applyFill="1" applyBorder="1" applyAlignment="1" applyProtection="1">
      <alignment horizontal="right" vertical="center" wrapText="1"/>
    </xf>
    <xf numFmtId="0" fontId="3" fillId="4" borderId="16" xfId="0" applyFont="1" applyFill="1" applyBorder="1" applyAlignment="1" applyProtection="1">
      <alignment horizontal="center" vertical="center"/>
    </xf>
    <xf numFmtId="0" fontId="4" fillId="4" borderId="16" xfId="0" applyFont="1" applyFill="1" applyBorder="1" applyAlignment="1" applyProtection="1">
      <alignment horizontal="right" vertical="center" wrapText="1"/>
    </xf>
    <xf numFmtId="164" fontId="3" fillId="4" borderId="16" xfId="2" applyFont="1" applyFill="1" applyBorder="1" applyAlignment="1" applyProtection="1">
      <alignment horizontal="center" vertical="center" wrapText="1"/>
    </xf>
    <xf numFmtId="1" fontId="25" fillId="12" borderId="1" xfId="0" applyNumberFormat="1" applyFont="1" applyFill="1" applyBorder="1" applyAlignment="1" applyProtection="1">
      <alignment horizontal="center" vertical="center" textRotation="255" wrapText="1"/>
    </xf>
    <xf numFmtId="1" fontId="25" fillId="12" borderId="2" xfId="0" applyNumberFormat="1" applyFont="1" applyFill="1" applyBorder="1" applyAlignment="1">
      <alignment horizontal="center" textRotation="255"/>
    </xf>
    <xf numFmtId="169" fontId="0" fillId="4" borderId="8" xfId="2" applyNumberFormat="1" applyFont="1" applyFill="1" applyBorder="1" applyAlignment="1" applyProtection="1">
      <alignment horizontal="left" vertical="top"/>
    </xf>
    <xf numFmtId="169" fontId="0" fillId="4" borderId="20" xfId="2" applyNumberFormat="1" applyFont="1" applyFill="1" applyBorder="1" applyAlignment="1" applyProtection="1">
      <alignment horizontal="left" vertical="top"/>
    </xf>
    <xf numFmtId="0" fontId="10" fillId="2" borderId="12" xfId="6" applyFont="1" applyFill="1" applyBorder="1" applyAlignment="1" applyProtection="1">
      <alignment horizontal="left" vertical="center"/>
    </xf>
    <xf numFmtId="0" fontId="29" fillId="2" borderId="1" xfId="6" applyFont="1" applyFill="1" applyBorder="1" applyAlignment="1" applyProtection="1">
      <alignment horizontal="left" vertical="center"/>
    </xf>
    <xf numFmtId="0" fontId="29" fillId="2" borderId="2" xfId="6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top"/>
    </xf>
    <xf numFmtId="0" fontId="30" fillId="2" borderId="12" xfId="6" applyFont="1" applyFill="1" applyBorder="1" applyAlignment="1" applyProtection="1">
      <alignment horizontal="center" vertical="top"/>
    </xf>
    <xf numFmtId="0" fontId="12" fillId="2" borderId="0" xfId="0" applyFont="1" applyFill="1" applyBorder="1" applyAlignment="1" applyProtection="1">
      <alignment horizontal="center" vertical="top"/>
    </xf>
    <xf numFmtId="0" fontId="12" fillId="2" borderId="9" xfId="0" applyFont="1" applyFill="1" applyBorder="1" applyAlignment="1" applyProtection="1">
      <alignment horizontal="center" vertical="top"/>
      <protection locked="0"/>
    </xf>
    <xf numFmtId="0" fontId="12" fillId="2" borderId="0" xfId="0" applyFont="1" applyFill="1" applyBorder="1" applyAlignment="1" applyProtection="1">
      <alignment horizontal="center" vertical="top"/>
      <protection locked="0"/>
    </xf>
    <xf numFmtId="1" fontId="11" fillId="2" borderId="4" xfId="0" applyNumberFormat="1" applyFont="1" applyFill="1" applyBorder="1" applyAlignment="1" applyProtection="1">
      <alignment horizontal="center" vertical="top"/>
    </xf>
    <xf numFmtId="167" fontId="12" fillId="2" borderId="0" xfId="1" applyNumberFormat="1" applyFont="1" applyFill="1" applyBorder="1" applyAlignment="1" applyProtection="1">
      <alignment horizontal="center" vertical="top"/>
    </xf>
    <xf numFmtId="167" fontId="31" fillId="0" borderId="5" xfId="1" applyNumberFormat="1" applyFont="1" applyFill="1" applyBorder="1" applyAlignment="1" applyProtection="1">
      <alignment horizontal="center" vertical="top" wrapText="1"/>
    </xf>
    <xf numFmtId="1" fontId="3" fillId="0" borderId="6" xfId="0" applyNumberFormat="1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left" vertical="top" wrapText="1"/>
    </xf>
    <xf numFmtId="1" fontId="3" fillId="0" borderId="11" xfId="0" applyNumberFormat="1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left" vertical="top" wrapText="1"/>
    </xf>
    <xf numFmtId="1" fontId="3" fillId="0" borderId="10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left" vertical="top" wrapText="1"/>
    </xf>
    <xf numFmtId="164" fontId="19" fillId="0" borderId="5" xfId="3" applyNumberFormat="1" applyFont="1" applyFill="1" applyBorder="1" applyAlignment="1" applyProtection="1">
      <alignment horizontal="center" vertical="top"/>
    </xf>
    <xf numFmtId="164" fontId="19" fillId="0" borderId="7" xfId="3" applyNumberFormat="1" applyFont="1" applyFill="1" applyBorder="1" applyAlignment="1" applyProtection="1">
      <alignment horizontal="center" vertical="top"/>
    </xf>
    <xf numFmtId="169" fontId="0" fillId="4" borderId="5" xfId="2" applyNumberFormat="1" applyFont="1" applyFill="1" applyBorder="1" applyProtection="1"/>
    <xf numFmtId="169" fontId="0" fillId="4" borderId="21" xfId="2" applyNumberFormat="1" applyFont="1" applyFill="1" applyBorder="1" applyAlignment="1" applyProtection="1">
      <alignment horizontal="center"/>
    </xf>
    <xf numFmtId="169" fontId="0" fillId="4" borderId="13" xfId="2" applyNumberFormat="1" applyFont="1" applyFill="1" applyBorder="1" applyProtection="1"/>
    <xf numFmtId="169" fontId="0" fillId="4" borderId="23" xfId="2" applyNumberFormat="1" applyFont="1" applyFill="1" applyBorder="1" applyAlignment="1" applyProtection="1">
      <alignment horizontal="center"/>
    </xf>
    <xf numFmtId="169" fontId="0" fillId="4" borderId="8" xfId="2" applyNumberFormat="1" applyFont="1" applyFill="1" applyBorder="1" applyProtection="1"/>
    <xf numFmtId="169" fontId="0" fillId="4" borderId="20" xfId="2" applyNumberFormat="1" applyFont="1" applyFill="1" applyBorder="1" applyAlignment="1" applyProtection="1">
      <alignment horizontal="center"/>
    </xf>
    <xf numFmtId="169" fontId="0" fillId="4" borderId="7" xfId="2" applyNumberFormat="1" applyFont="1" applyFill="1" applyBorder="1" applyProtection="1"/>
    <xf numFmtId="169" fontId="0" fillId="4" borderId="22" xfId="2" applyNumberFormat="1" applyFont="1" applyFill="1" applyBorder="1" applyAlignment="1" applyProtection="1">
      <alignment horizontal="center"/>
    </xf>
    <xf numFmtId="169" fontId="1" fillId="4" borderId="5" xfId="2" applyNumberFormat="1" applyFont="1" applyFill="1" applyBorder="1" applyAlignment="1" applyProtection="1">
      <alignment horizontal="left" vertical="top"/>
    </xf>
    <xf numFmtId="169" fontId="1" fillId="4" borderId="21" xfId="2" applyNumberFormat="1" applyFont="1" applyFill="1" applyBorder="1" applyAlignment="1" applyProtection="1">
      <alignment horizontal="left" vertical="top"/>
    </xf>
    <xf numFmtId="169" fontId="1" fillId="4" borderId="7" xfId="2" applyNumberFormat="1" applyFont="1" applyFill="1" applyBorder="1" applyAlignment="1" applyProtection="1">
      <alignment horizontal="left" vertical="top"/>
    </xf>
    <xf numFmtId="169" fontId="1" fillId="4" borderId="22" xfId="2" applyNumberFormat="1" applyFont="1" applyFill="1" applyBorder="1" applyAlignment="1" applyProtection="1">
      <alignment horizontal="left" vertical="top"/>
    </xf>
    <xf numFmtId="169" fontId="0" fillId="4" borderId="13" xfId="2" applyNumberFormat="1" applyFont="1" applyFill="1" applyBorder="1" applyAlignment="1" applyProtection="1">
      <alignment horizontal="left" vertical="top"/>
    </xf>
    <xf numFmtId="169" fontId="0" fillId="4" borderId="23" xfId="2" applyNumberFormat="1" applyFont="1" applyFill="1" applyBorder="1" applyAlignment="1" applyProtection="1">
      <alignment horizontal="left" vertical="top"/>
    </xf>
    <xf numFmtId="1" fontId="32" fillId="0" borderId="6" xfId="0" applyNumberFormat="1" applyFont="1" applyBorder="1" applyAlignment="1" applyProtection="1">
      <alignment horizontal="center" vertical="top"/>
    </xf>
    <xf numFmtId="0" fontId="32" fillId="0" borderId="5" xfId="0" applyFont="1" applyBorder="1" applyAlignment="1" applyProtection="1">
      <alignment horizontal="center" vertical="top"/>
    </xf>
    <xf numFmtId="0" fontId="32" fillId="0" borderId="5" xfId="0" applyFont="1" applyFill="1" applyBorder="1" applyAlignment="1" applyProtection="1">
      <alignment horizontal="left" vertical="top" wrapText="1"/>
    </xf>
    <xf numFmtId="164" fontId="33" fillId="0" borderId="5" xfId="3" applyNumberFormat="1" applyFont="1" applyFill="1" applyBorder="1" applyAlignment="1" applyProtection="1">
      <alignment horizontal="left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right" wrapText="1"/>
    </xf>
    <xf numFmtId="0" fontId="35" fillId="13" borderId="28" xfId="0" applyFont="1" applyFill="1" applyBorder="1" applyAlignment="1">
      <alignment wrapText="1"/>
    </xf>
    <xf numFmtId="0" fontId="35" fillId="13" borderId="28" xfId="0" applyFont="1" applyFill="1" applyBorder="1" applyAlignment="1">
      <alignment horizontal="right" wrapText="1"/>
    </xf>
    <xf numFmtId="0" fontId="34" fillId="14" borderId="28" xfId="0" applyFont="1" applyFill="1" applyBorder="1" applyAlignment="1">
      <alignment wrapText="1"/>
    </xf>
    <xf numFmtId="6" fontId="34" fillId="14" borderId="28" xfId="0" applyNumberFormat="1" applyFont="1" applyFill="1" applyBorder="1" applyAlignment="1">
      <alignment horizontal="right" wrapText="1"/>
    </xf>
    <xf numFmtId="0" fontId="34" fillId="0" borderId="28" xfId="0" applyFont="1" applyBorder="1" applyAlignment="1">
      <alignment wrapText="1"/>
    </xf>
    <xf numFmtId="0" fontId="34" fillId="0" borderId="28" xfId="0" applyFont="1" applyBorder="1" applyAlignment="1">
      <alignment horizontal="right" wrapText="1"/>
    </xf>
    <xf numFmtId="170" fontId="0" fillId="0" borderId="0" xfId="0" applyNumberFormat="1" applyAlignment="1">
      <alignment horizontal="center" vertical="top"/>
    </xf>
    <xf numFmtId="166" fontId="8" fillId="5" borderId="5" xfId="2" applyNumberFormat="1" applyFont="1" applyFill="1" applyBorder="1" applyAlignment="1" applyProtection="1">
      <alignment horizontal="left" vertical="top" wrapText="1"/>
    </xf>
    <xf numFmtId="167" fontId="2" fillId="3" borderId="0" xfId="1" applyNumberFormat="1" applyFont="1" applyFill="1" applyBorder="1" applyAlignment="1" applyProtection="1">
      <alignment horizontal="center" vertical="top" wrapText="1"/>
    </xf>
    <xf numFmtId="167" fontId="2" fillId="3" borderId="29" xfId="1" applyNumberFormat="1" applyFont="1" applyFill="1" applyBorder="1" applyAlignment="1" applyProtection="1">
      <alignment horizontal="center" vertical="top" wrapText="1"/>
    </xf>
  </cellXfs>
  <cellStyles count="12">
    <cellStyle name="Hipervínculo" xfId="3" builtinId="8"/>
    <cellStyle name="Millares" xfId="1" builtinId="3"/>
    <cellStyle name="Millares 2" xfId="9" xr:uid="{5D20C579-A37A-44EC-AEB9-DA9EE5AE228E}"/>
    <cellStyle name="Moneda" xfId="2" builtinId="4"/>
    <cellStyle name="Moneda 2" xfId="10" xr:uid="{60C194D2-DE5D-4A4A-82C6-7BBC83EA17A5}"/>
    <cellStyle name="Normal" xfId="0" builtinId="0"/>
    <cellStyle name="Normal 2 2" xfId="8" xr:uid="{AB9AC6CA-52E3-4EED-8FA4-7CBC40091195}"/>
    <cellStyle name="Normal 4 3" xfId="11" xr:uid="{3546EAC2-825B-4195-87C0-541A7ECB2764}"/>
    <cellStyle name="Normal 7" xfId="5" xr:uid="{00000000-0005-0000-0000-000005000000}"/>
    <cellStyle name="Normal_Plan editorial 08-09 abril  08 valoracion Revisado Rodrigo cerrado Guillermo_modif" xfId="4" xr:uid="{00000000-0005-0000-0000-000006000000}"/>
    <cellStyle name="Porcentaje" xfId="7" builtinId="5"/>
    <cellStyle name="Título" xfId="6" builtinId="1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C5BCD"/>
      <color rgb="FFF2F8F8"/>
      <color rgb="FFECF4F4"/>
      <color rgb="FFE4F0F0"/>
      <color rgb="FF38B51B"/>
      <color rgb="FF7B84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127</xdr:row>
      <xdr:rowOff>130629</xdr:rowOff>
    </xdr:from>
    <xdr:to>
      <xdr:col>0</xdr:col>
      <xdr:colOff>156138</xdr:colOff>
      <xdr:row>130</xdr:row>
      <xdr:rowOff>130629</xdr:rowOff>
    </xdr:to>
    <xdr:pic>
      <xdr:nvPicPr>
        <xdr:cNvPr id="7" name="Picture 3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104" t="12726" r="15587" b="9862"/>
        <a:stretch>
          <a:fillRect/>
        </a:stretch>
      </xdr:blipFill>
      <xdr:spPr bwMode="auto">
        <a:xfrm>
          <a:off x="43543" y="10893879"/>
          <a:ext cx="2011880" cy="84092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156138</xdr:colOff>
      <xdr:row>15</xdr:row>
      <xdr:rowOff>0</xdr:rowOff>
    </xdr:to>
    <xdr:pic>
      <xdr:nvPicPr>
        <xdr:cNvPr id="17" name="Picture 3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104" t="12726" r="15587" b="9862"/>
        <a:stretch>
          <a:fillRect/>
        </a:stretch>
      </xdr:blipFill>
      <xdr:spPr bwMode="auto">
        <a:xfrm>
          <a:off x="1081768" y="64510104"/>
          <a:ext cx="159948" cy="63137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156138</xdr:colOff>
      <xdr:row>15</xdr:row>
      <xdr:rowOff>0</xdr:rowOff>
    </xdr:to>
    <xdr:pic>
      <xdr:nvPicPr>
        <xdr:cNvPr id="22" name="Picture 3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104" t="12726" r="15587" b="9862"/>
        <a:stretch>
          <a:fillRect/>
        </a:stretch>
      </xdr:blipFill>
      <xdr:spPr bwMode="auto">
        <a:xfrm>
          <a:off x="1081768" y="64510104"/>
          <a:ext cx="159948" cy="63137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8</xdr:col>
      <xdr:colOff>86196</xdr:colOff>
      <xdr:row>2</xdr:row>
      <xdr:rowOff>35279</xdr:rowOff>
    </xdr:from>
    <xdr:to>
      <xdr:col>9</xdr:col>
      <xdr:colOff>378627</xdr:colOff>
      <xdr:row>8</xdr:row>
      <xdr:rowOff>28313</xdr:rowOff>
    </xdr:to>
    <xdr:pic>
      <xdr:nvPicPr>
        <xdr:cNvPr id="25" name="Imagen 24" descr="../../marca_sm_2017_new/diseno/firma_digital/sm_nuevo_rgb.pn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41" r="18454"/>
        <a:stretch>
          <a:fillRect/>
        </a:stretch>
      </xdr:blipFill>
      <xdr:spPr bwMode="auto">
        <a:xfrm>
          <a:off x="9919075" y="670279"/>
          <a:ext cx="936860" cy="15189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142196</xdr:colOff>
      <xdr:row>139</xdr:row>
      <xdr:rowOff>0</xdr:rowOff>
    </xdr:from>
    <xdr:to>
      <xdr:col>0</xdr:col>
      <xdr:colOff>514349</xdr:colOff>
      <xdr:row>140</xdr:row>
      <xdr:rowOff>179058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95" t="8653" r="68442" b="-8653"/>
        <a:stretch/>
      </xdr:blipFill>
      <xdr:spPr>
        <a:xfrm>
          <a:off x="142196" y="115233450"/>
          <a:ext cx="372153" cy="3790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156138</xdr:colOff>
      <xdr:row>175</xdr:row>
      <xdr:rowOff>179887</xdr:rowOff>
    </xdr:to>
    <xdr:pic>
      <xdr:nvPicPr>
        <xdr:cNvPr id="26" name="Picture 33">
          <a:extLst>
            <a:ext uri="{FF2B5EF4-FFF2-40B4-BE49-F238E27FC236}">
              <a16:creationId xmlns:a16="http://schemas.microsoft.com/office/drawing/2014/main" id="{74846FB8-E7A5-4BD0-AB6F-742641FC4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104" t="12726" r="15587" b="9862"/>
        <a:stretch>
          <a:fillRect/>
        </a:stretch>
      </xdr:blipFill>
      <xdr:spPr bwMode="auto">
        <a:xfrm>
          <a:off x="43543" y="2619375"/>
          <a:ext cx="159948" cy="63137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38101</xdr:colOff>
      <xdr:row>193</xdr:row>
      <xdr:rowOff>0</xdr:rowOff>
    </xdr:from>
    <xdr:to>
      <xdr:col>1</xdr:col>
      <xdr:colOff>6755</xdr:colOff>
      <xdr:row>201</xdr:row>
      <xdr:rowOff>92246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70C153AA-D001-4159-9B59-4C09DA4C0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490420" y="39771521"/>
          <a:ext cx="1692446" cy="6354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63801</xdr:rowOff>
    </xdr:from>
    <xdr:to>
      <xdr:col>0</xdr:col>
      <xdr:colOff>638361</xdr:colOff>
      <xdr:row>210</xdr:row>
      <xdr:rowOff>155809</xdr:rowOff>
    </xdr:to>
    <xdr:pic>
      <xdr:nvPicPr>
        <xdr:cNvPr id="53" name="Imagen 52">
          <a:extLst>
            <a:ext uri="{FF2B5EF4-FFF2-40B4-BE49-F238E27FC236}">
              <a16:creationId xmlns:a16="http://schemas.microsoft.com/office/drawing/2014/main" id="{5FFDF513-7500-4081-A7F9-2085E9312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893851"/>
          <a:ext cx="632646" cy="492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</xdr:row>
      <xdr:rowOff>28575</xdr:rowOff>
    </xdr:from>
    <xdr:to>
      <xdr:col>0</xdr:col>
      <xdr:colOff>638361</xdr:colOff>
      <xdr:row>241</xdr:row>
      <xdr:rowOff>118678</xdr:rowOff>
    </xdr:to>
    <xdr:pic>
      <xdr:nvPicPr>
        <xdr:cNvPr id="55" name="Imagen 54">
          <a:extLst>
            <a:ext uri="{FF2B5EF4-FFF2-40B4-BE49-F238E27FC236}">
              <a16:creationId xmlns:a16="http://schemas.microsoft.com/office/drawing/2014/main" id="{02F8496A-F9C2-4A8B-B242-9374E85B8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59550"/>
          <a:ext cx="632646" cy="492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359</xdr:row>
      <xdr:rowOff>152400</xdr:rowOff>
    </xdr:from>
    <xdr:to>
      <xdr:col>0</xdr:col>
      <xdr:colOff>638361</xdr:colOff>
      <xdr:row>362</xdr:row>
      <xdr:rowOff>42478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D7E2CE03-A11E-41AA-88F1-E84EBDD4E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588275"/>
          <a:ext cx="632646" cy="492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266700</xdr:rowOff>
    </xdr:from>
    <xdr:to>
      <xdr:col>0</xdr:col>
      <xdr:colOff>633999</xdr:colOff>
      <xdr:row>10</xdr:row>
      <xdr:rowOff>289029</xdr:rowOff>
    </xdr:to>
    <xdr:pic>
      <xdr:nvPicPr>
        <xdr:cNvPr id="19" name="Picture 12" descr="P:\MKT\Logos\Logo_BDV.jpg">
          <a:extLst>
            <a:ext uri="{FF2B5EF4-FFF2-40B4-BE49-F238E27FC236}">
              <a16:creationId xmlns:a16="http://schemas.microsoft.com/office/drawing/2014/main" id="{6532FCF1-F229-4371-9A33-41F0D8958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866900"/>
          <a:ext cx="633999" cy="87957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238126</xdr:colOff>
      <xdr:row>125</xdr:row>
      <xdr:rowOff>161926</xdr:rowOff>
    </xdr:from>
    <xdr:to>
      <xdr:col>0</xdr:col>
      <xdr:colOff>476251</xdr:colOff>
      <xdr:row>132</xdr:row>
      <xdr:rowOff>51615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DEE53110-08D9-4F2F-B60B-68E7D6B4D7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175" b="47228"/>
        <a:stretch/>
      </xdr:blipFill>
      <xdr:spPr>
        <a:xfrm rot="16200000">
          <a:off x="-287743" y="26329095"/>
          <a:ext cx="1289864" cy="238125"/>
        </a:xfrm>
        <a:prstGeom prst="rect">
          <a:avLst/>
        </a:prstGeom>
      </xdr:spPr>
    </xdr:pic>
    <xdr:clientData/>
  </xdr:twoCellAnchor>
  <xdr:twoCellAnchor editAs="oneCell">
    <xdr:from>
      <xdr:col>0</xdr:col>
      <xdr:colOff>115455</xdr:colOff>
      <xdr:row>109</xdr:row>
      <xdr:rowOff>48106</xdr:rowOff>
    </xdr:from>
    <xdr:to>
      <xdr:col>0</xdr:col>
      <xdr:colOff>610403</xdr:colOff>
      <xdr:row>125</xdr:row>
      <xdr:rowOff>148180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7288B8E-5CB2-4F70-9C64-A2A7CCF46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1302519" y="113822595"/>
          <a:ext cx="3330896" cy="4949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1</xdr:col>
      <xdr:colOff>106703</xdr:colOff>
      <xdr:row>106</xdr:row>
      <xdr:rowOff>41763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647910CA-43C4-44F8-8CF9-DCDDD9510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144242"/>
          <a:ext cx="766757" cy="849945"/>
        </a:xfrm>
        <a:prstGeom prst="rect">
          <a:avLst/>
        </a:prstGeom>
      </xdr:spPr>
    </xdr:pic>
    <xdr:clientData/>
  </xdr:twoCellAnchor>
  <xdr:twoCellAnchor editAs="oneCell">
    <xdr:from>
      <xdr:col>0</xdr:col>
      <xdr:colOff>2</xdr:colOff>
      <xdr:row>79</xdr:row>
      <xdr:rowOff>134217</xdr:rowOff>
    </xdr:from>
    <xdr:to>
      <xdr:col>0</xdr:col>
      <xdr:colOff>651191</xdr:colOff>
      <xdr:row>86</xdr:row>
      <xdr:rowOff>34265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C528A728-51E5-43D3-BC12-A90EDEB108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7" t="21569" r="3892" b="19216"/>
        <a:stretch/>
      </xdr:blipFill>
      <xdr:spPr>
        <a:xfrm rot="16200000">
          <a:off x="-324515" y="16898884"/>
          <a:ext cx="1300223" cy="6511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575127</xdr:colOff>
      <xdr:row>138</xdr:row>
      <xdr:rowOff>31790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F26290A3-4123-40DD-827C-B96432637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-129565" y="117941307"/>
          <a:ext cx="836162" cy="5770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156138</xdr:colOff>
      <xdr:row>15</xdr:row>
      <xdr:rowOff>0</xdr:rowOff>
    </xdr:to>
    <xdr:pic>
      <xdr:nvPicPr>
        <xdr:cNvPr id="18" name="Picture 33">
          <a:extLst>
            <a:ext uri="{FF2B5EF4-FFF2-40B4-BE49-F238E27FC236}">
              <a16:creationId xmlns:a16="http://schemas.microsoft.com/office/drawing/2014/main" id="{D0A9CB75-0F67-4E86-8757-3F945D448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104" t="12726" r="15587" b="9862"/>
        <a:stretch>
          <a:fillRect/>
        </a:stretch>
      </xdr:blipFill>
      <xdr:spPr bwMode="auto">
        <a:xfrm>
          <a:off x="0" y="3369129"/>
          <a:ext cx="159948" cy="60571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156138</xdr:colOff>
      <xdr:row>15</xdr:row>
      <xdr:rowOff>0</xdr:rowOff>
    </xdr:to>
    <xdr:pic>
      <xdr:nvPicPr>
        <xdr:cNvPr id="21" name="Picture 33">
          <a:extLst>
            <a:ext uri="{FF2B5EF4-FFF2-40B4-BE49-F238E27FC236}">
              <a16:creationId xmlns:a16="http://schemas.microsoft.com/office/drawing/2014/main" id="{BBEEBF62-3F64-4CAA-92D1-FADE131B3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104" t="12726" r="15587" b="9862"/>
        <a:stretch>
          <a:fillRect/>
        </a:stretch>
      </xdr:blipFill>
      <xdr:spPr bwMode="auto">
        <a:xfrm>
          <a:off x="0" y="3369129"/>
          <a:ext cx="159948" cy="60571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156138</xdr:colOff>
      <xdr:row>13</xdr:row>
      <xdr:rowOff>179887</xdr:rowOff>
    </xdr:to>
    <xdr:pic>
      <xdr:nvPicPr>
        <xdr:cNvPr id="29" name="Picture 33">
          <a:extLst>
            <a:ext uri="{FF2B5EF4-FFF2-40B4-BE49-F238E27FC236}">
              <a16:creationId xmlns:a16="http://schemas.microsoft.com/office/drawing/2014/main" id="{FA36B0B4-61EF-41DE-AD83-C27C63AEA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7104" t="12726" r="15587" b="9862"/>
        <a:stretch>
          <a:fillRect/>
        </a:stretch>
      </xdr:blipFill>
      <xdr:spPr bwMode="auto">
        <a:xfrm>
          <a:off x="0" y="2838450"/>
          <a:ext cx="159948" cy="57422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m-argentina.com/primaria-1-ciclo/construir-ciencias-1-2-y-3/" TargetMode="External"/><Relationship Id="rId299" Type="http://schemas.openxmlformats.org/officeDocument/2006/relationships/hyperlink" Target="http://www.smliteratura.com.ar/la-marca-del-garbanzo-cuaderno-de-escritores-con-son/" TargetMode="External"/><Relationship Id="rId303" Type="http://schemas.openxmlformats.org/officeDocument/2006/relationships/hyperlink" Target="http://www.smliteratura.com.ar/aquel-baile-del-10-de-julio-de-1816/" TargetMode="External"/><Relationship Id="rId21" Type="http://schemas.openxmlformats.org/officeDocument/2006/relationships/hyperlink" Target="http://www.smliteratura.com.ar/de-la-tierra-al-olimpo-heroes-dioses-y-simples-mortales/" TargetMode="External"/><Relationship Id="rId42" Type="http://schemas.openxmlformats.org/officeDocument/2006/relationships/hyperlink" Target="http://www.smliteratura.com.ar/tempus-fugit/" TargetMode="External"/><Relationship Id="rId63" Type="http://schemas.openxmlformats.org/officeDocument/2006/relationships/hyperlink" Target="http://www.smliteratura.com.ar/un-nudo-en-la-garganta/" TargetMode="External"/><Relationship Id="rId84" Type="http://schemas.openxmlformats.org/officeDocument/2006/relationships/hyperlink" Target="http://www.smliteratura.com.ar/valentin-se-parece-a/" TargetMode="External"/><Relationship Id="rId138" Type="http://schemas.openxmlformats.org/officeDocument/2006/relationships/hyperlink" Target="http://sm-argentina.com/primaria-2-ciclo/practicas-del-lenguaje-4-5-y-6/" TargetMode="External"/><Relationship Id="rId159" Type="http://schemas.openxmlformats.org/officeDocument/2006/relationships/hyperlink" Target="http://sm-argentina.com/primaria-2-ciclo/lengua-en-practica-45-y-6/" TargetMode="External"/><Relationship Id="rId170" Type="http://schemas.openxmlformats.org/officeDocument/2006/relationships/hyperlink" Target="http://sm-argentina.com/secundario/libro-taller-ciudadania-1-2-y-3/" TargetMode="External"/><Relationship Id="rId191" Type="http://schemas.openxmlformats.org/officeDocument/2006/relationships/hyperlink" Target="http://sm-argentina.com/hola-jesus/" TargetMode="External"/><Relationship Id="rId205" Type="http://schemas.openxmlformats.org/officeDocument/2006/relationships/hyperlink" Target="http://sm-argentina.com/primaria-2-ciclo/lengua-en-practica-4-5-6-7/" TargetMode="External"/><Relationship Id="rId226" Type="http://schemas.openxmlformats.org/officeDocument/2006/relationships/hyperlink" Target="http://sm-argentina.com/primaria-2-ciclo/matematica-savia-4-5-y-6/" TargetMode="External"/><Relationship Id="rId247" Type="http://schemas.openxmlformats.org/officeDocument/2006/relationships/hyperlink" Target="http://www.smliteratura.com.ar/el-capitan-calzoncillos-y-la-gran-batalla-contra-el-mocoso-chico-bionico-i-la-noche-de-los-mocos-vivientes/" TargetMode="External"/><Relationship Id="rId107" Type="http://schemas.openxmlformats.org/officeDocument/2006/relationships/hyperlink" Target="http://www.smliteratura.com.ar/la-flor-aventurera/" TargetMode="External"/><Relationship Id="rId268" Type="http://schemas.openxmlformats.org/officeDocument/2006/relationships/hyperlink" Target="http://www.smliteratura.com.ar/presencia-2/" TargetMode="External"/><Relationship Id="rId289" Type="http://schemas.openxmlformats.org/officeDocument/2006/relationships/hyperlink" Target="http://www.smliteratura.com.ar/invadido/" TargetMode="External"/><Relationship Id="rId11" Type="http://schemas.openxmlformats.org/officeDocument/2006/relationships/hyperlink" Target="http://www.smliteratura.com.ar/la-princesa-del-guisante-y-el-principe-andante/" TargetMode="External"/><Relationship Id="rId32" Type="http://schemas.openxmlformats.org/officeDocument/2006/relationships/hyperlink" Target="http://www.smliteratura.com.ar/una-casa-de-secretos/" TargetMode="External"/><Relationship Id="rId53" Type="http://schemas.openxmlformats.org/officeDocument/2006/relationships/hyperlink" Target="http://www.smliteratura.com.ar/gato-de-mercado/" TargetMode="External"/><Relationship Id="rId74" Type="http://schemas.openxmlformats.org/officeDocument/2006/relationships/hyperlink" Target="http://www.smliteratura.com.ar/un-detective-suelto-en-el-museo/" TargetMode="External"/><Relationship Id="rId128" Type="http://schemas.openxmlformats.org/officeDocument/2006/relationships/hyperlink" Target="http://sm-argentina.com/secundario/matematica-71-12-23/" TargetMode="External"/><Relationship Id="rId149" Type="http://schemas.openxmlformats.org/officeDocument/2006/relationships/hyperlink" Target="http://sm-argentina.com/primaria-2-ciclo/practicas-del-lenguaje-4-5-y-6/" TargetMode="External"/><Relationship Id="rId5" Type="http://schemas.openxmlformats.org/officeDocument/2006/relationships/hyperlink" Target="http://www.smliteratura.com.ar/el-gol-perdido/" TargetMode="External"/><Relationship Id="rId95" Type="http://schemas.openxmlformats.org/officeDocument/2006/relationships/hyperlink" Target="http://www.smliteratura.com.ar/aguas-abiertas-y-otros-cuentos-deportivos/" TargetMode="External"/><Relationship Id="rId160" Type="http://schemas.openxmlformats.org/officeDocument/2006/relationships/hyperlink" Target="http://sm-argentina.com/primaria-2-ciclo/lengua-en-practica-45-y-6/" TargetMode="External"/><Relationship Id="rId181" Type="http://schemas.openxmlformats.org/officeDocument/2006/relationships/hyperlink" Target="https://ar.smsavia.com/catalogo/AR181876/Lengua%20y%20literatura%20II.%20Savia" TargetMode="External"/><Relationship Id="rId216" Type="http://schemas.openxmlformats.org/officeDocument/2006/relationships/hyperlink" Target="http://sm-argentina.com/primaria-2-ciclo/great-minds-4-5-y-6/" TargetMode="External"/><Relationship Id="rId237" Type="http://schemas.openxmlformats.org/officeDocument/2006/relationships/hyperlink" Target="http://sm-argentina.com/primaria-1-ciclo/crecer-y-crecer-1-2-y-3/" TargetMode="External"/><Relationship Id="rId258" Type="http://schemas.openxmlformats.org/officeDocument/2006/relationships/hyperlink" Target="http://www.smliteratura.com.ar/luna-mia/" TargetMode="External"/><Relationship Id="rId279" Type="http://schemas.openxmlformats.org/officeDocument/2006/relationships/hyperlink" Target="http://www.smliteratura.com.ar/ladron-de-vidas-el-extrano-caso-del-senor-valdemar/" TargetMode="External"/><Relationship Id="rId22" Type="http://schemas.openxmlformats.org/officeDocument/2006/relationships/hyperlink" Target="http://www.smliteratura.com.ar/las-voces-del-fuego-mitos-y-leyendas-de-nuestra-america/" TargetMode="External"/><Relationship Id="rId43" Type="http://schemas.openxmlformats.org/officeDocument/2006/relationships/hyperlink" Target="http://www.smliteratura.com.ar/una-casa-de-secretos-2/" TargetMode="External"/><Relationship Id="rId64" Type="http://schemas.openxmlformats.org/officeDocument/2006/relationships/hyperlink" Target="http://www.smliteratura.com.ar/espantosos-rugidos/" TargetMode="External"/><Relationship Id="rId118" Type="http://schemas.openxmlformats.org/officeDocument/2006/relationships/hyperlink" Target="http://sm-argentina.com/primaria-1-ciclo/nuevo-lectores-en-su-salsa-1-2-y-3/" TargetMode="External"/><Relationship Id="rId139" Type="http://schemas.openxmlformats.org/officeDocument/2006/relationships/hyperlink" Target="http://sm-argentina.com/primaria-2-ciclo/practicas-del-lenguaje-4-5-y-6/" TargetMode="External"/><Relationship Id="rId290" Type="http://schemas.openxmlformats.org/officeDocument/2006/relationships/hyperlink" Target="http://www.smliteratura.com.ar/" TargetMode="External"/><Relationship Id="rId304" Type="http://schemas.openxmlformats.org/officeDocument/2006/relationships/hyperlink" Target="http://www.smliteratura.com.ar/prodigy/" TargetMode="External"/><Relationship Id="rId85" Type="http://schemas.openxmlformats.org/officeDocument/2006/relationships/hyperlink" Target="http://www.smliteratura.com.ar/el-padrino/" TargetMode="External"/><Relationship Id="rId150" Type="http://schemas.openxmlformats.org/officeDocument/2006/relationships/hyperlink" Target="http://sm-argentina.com/primaria-2-ciclo/practicas-del-lenguaje-4-5-y-6/" TargetMode="External"/><Relationship Id="rId171" Type="http://schemas.openxmlformats.org/officeDocument/2006/relationships/hyperlink" Target="http://sm-argentina.com/sentir-y-pensar/" TargetMode="External"/><Relationship Id="rId192" Type="http://schemas.openxmlformats.org/officeDocument/2006/relationships/hyperlink" Target="http://sm-argentina.com/hola-jesus/" TargetMode="External"/><Relationship Id="rId206" Type="http://schemas.openxmlformats.org/officeDocument/2006/relationships/hyperlink" Target="http://sm-argentina.com/primaria-2-ciclo/biciencia-4-nodos-cordoba/" TargetMode="External"/><Relationship Id="rId227" Type="http://schemas.openxmlformats.org/officeDocument/2006/relationships/hyperlink" Target="http://sm-argentina.com/primaria-2-ciclo/practico-matematica-4-5-y-6/" TargetMode="External"/><Relationship Id="rId248" Type="http://schemas.openxmlformats.org/officeDocument/2006/relationships/hyperlink" Target="http://www.smliteratura.com.ar/el-capitan-calzoncillos-y-la-gran-batalla-contra-el-mocoso-chico-bionico-ii-la-venganza-de-los-repugnantes-mocorrobots/" TargetMode="External"/><Relationship Id="rId269" Type="http://schemas.openxmlformats.org/officeDocument/2006/relationships/hyperlink" Target="http://www.smliteratura.com.ar/cuentos-de-la-selva-aventuras-de-un-escritor-en-vinetas/" TargetMode="External"/><Relationship Id="rId12" Type="http://schemas.openxmlformats.org/officeDocument/2006/relationships/hyperlink" Target="http://www.smliteratura.com.ar/cuando-san-pedro-viajo-en-tren/" TargetMode="External"/><Relationship Id="rId33" Type="http://schemas.openxmlformats.org/officeDocument/2006/relationships/hyperlink" Target="http://www.smliteratura.com.ar/loba/" TargetMode="External"/><Relationship Id="rId108" Type="http://schemas.openxmlformats.org/officeDocument/2006/relationships/hyperlink" Target="http://www.smliteratura.com.ar/que-le-pasa-a-mugan/" TargetMode="External"/><Relationship Id="rId129" Type="http://schemas.openxmlformats.org/officeDocument/2006/relationships/hyperlink" Target="http://sm-argentina.com/secundario/ciencias-sociales-1/" TargetMode="External"/><Relationship Id="rId280" Type="http://schemas.openxmlformats.org/officeDocument/2006/relationships/hyperlink" Target="http://www.smliteratura.com.ar/francisco-solar-madriga/" TargetMode="External"/><Relationship Id="rId54" Type="http://schemas.openxmlformats.org/officeDocument/2006/relationships/hyperlink" Target="http://www.smliteratura.com.ar/medafiaca-trabaja-de-rey/" TargetMode="External"/><Relationship Id="rId75" Type="http://schemas.openxmlformats.org/officeDocument/2006/relationships/hyperlink" Target="http://www.smliteratura.com.ar/intermitente-rafaela-2/" TargetMode="External"/><Relationship Id="rId96" Type="http://schemas.openxmlformats.org/officeDocument/2006/relationships/hyperlink" Target="http://www.smliteratura.com.ar/el-pacto-2018/" TargetMode="External"/><Relationship Id="rId140" Type="http://schemas.openxmlformats.org/officeDocument/2006/relationships/hyperlink" Target="http://sm-argentina.com/primaria-2-ciclo/practicas-del-lenguaje-4-5-y-6/" TargetMode="External"/><Relationship Id="rId161" Type="http://schemas.openxmlformats.org/officeDocument/2006/relationships/hyperlink" Target="http://sm-argentina.com/primaria-2-ciclo/manual-nodos-4-5-y-6/" TargetMode="External"/><Relationship Id="rId182" Type="http://schemas.openxmlformats.org/officeDocument/2006/relationships/hyperlink" Target="https://ar.smsavia.com/catalogo/AR181878/Lengua%20y%20literatura%20III.%20Savia" TargetMode="External"/><Relationship Id="rId217" Type="http://schemas.openxmlformats.org/officeDocument/2006/relationships/hyperlink" Target="http://sm-argentina.com/primaria-2-ciclo/great-minds-4-5-y-6/" TargetMode="External"/><Relationship Id="rId6" Type="http://schemas.openxmlformats.org/officeDocument/2006/relationships/hyperlink" Target="http://www.smliteratura.com.ar/pulgarcito-el-mas-grande/" TargetMode="External"/><Relationship Id="rId238" Type="http://schemas.openxmlformats.org/officeDocument/2006/relationships/hyperlink" Target="http://sm-argentina.com/primaria-1-ciclo/crecer-y-crecer-1-2-y-3/" TargetMode="External"/><Relationship Id="rId259" Type="http://schemas.openxmlformats.org/officeDocument/2006/relationships/hyperlink" Target="http://www.smliteratura.com.ar/melodia-de-grillo/" TargetMode="External"/><Relationship Id="rId23" Type="http://schemas.openxmlformats.org/officeDocument/2006/relationships/hyperlink" Target="http://www.smliteratura.com.ar/susurros-que-cuenta-el-viento-leyendas-de-la-tierra/" TargetMode="External"/><Relationship Id="rId119" Type="http://schemas.openxmlformats.org/officeDocument/2006/relationships/hyperlink" Target="http://sm-argentina.com/primaria-1-ciclo/nuevo-lectores-en-su-salsa-1-2-y-3/" TargetMode="External"/><Relationship Id="rId270" Type="http://schemas.openxmlformats.org/officeDocument/2006/relationships/hyperlink" Target="http://www.smliteratura.com.ar/el-principito-el-aviador-y-otros-poemas/" TargetMode="External"/><Relationship Id="rId291" Type="http://schemas.openxmlformats.org/officeDocument/2006/relationships/hyperlink" Target="http://www.smliteratura.com.ar/" TargetMode="External"/><Relationship Id="rId305" Type="http://schemas.openxmlformats.org/officeDocument/2006/relationships/hyperlink" Target="http://www.smliteratura.com.ar/legend-2/" TargetMode="External"/><Relationship Id="rId44" Type="http://schemas.openxmlformats.org/officeDocument/2006/relationships/hyperlink" Target="http://www.smliteratura.com.ar/el-hombre-que-sono/" TargetMode="External"/><Relationship Id="rId65" Type="http://schemas.openxmlformats.org/officeDocument/2006/relationships/hyperlink" Target="http://www.smliteratura.com.ar/pinguinos/" TargetMode="External"/><Relationship Id="rId86" Type="http://schemas.openxmlformats.org/officeDocument/2006/relationships/hyperlink" Target="http://www.smliteratura.com.ar/lauchas/" TargetMode="External"/><Relationship Id="rId130" Type="http://schemas.openxmlformats.org/officeDocument/2006/relationships/hyperlink" Target="http://sm-argentina.com/secundario/biologia-2/" TargetMode="External"/><Relationship Id="rId151" Type="http://schemas.openxmlformats.org/officeDocument/2006/relationships/hyperlink" Target="http://sm-argentina.com/primaria-1-ciclo/hola-jesus/" TargetMode="External"/><Relationship Id="rId172" Type="http://schemas.openxmlformats.org/officeDocument/2006/relationships/hyperlink" Target="https://ar.smsavia.com/ardemosecundaria/01_CNA/pl-indice_unidades-anchas.html" TargetMode="External"/><Relationship Id="rId193" Type="http://schemas.openxmlformats.org/officeDocument/2006/relationships/hyperlink" Target="http://sm-argentina.com/primaria-1-ciclo/quick-minds-1-2-y-3/" TargetMode="External"/><Relationship Id="rId207" Type="http://schemas.openxmlformats.org/officeDocument/2006/relationships/hyperlink" Target="http://sm-argentina.com/primaria-2-ciclo/biciencia-4-santa-fe/" TargetMode="External"/><Relationship Id="rId228" Type="http://schemas.openxmlformats.org/officeDocument/2006/relationships/hyperlink" Target="http://sm-argentina.com/primaria-2-ciclo/practico-matematica-4-5-y-6/" TargetMode="External"/><Relationship Id="rId249" Type="http://schemas.openxmlformats.org/officeDocument/2006/relationships/hyperlink" Target="http://www.smliteratura.com.ar/mimosaurio/" TargetMode="External"/><Relationship Id="rId13" Type="http://schemas.openxmlformats.org/officeDocument/2006/relationships/hyperlink" Target="http://www.smliteratura.com.ar/zapallo-en-flor-coplas-adivinanzas-y-otros-dichos-populares/" TargetMode="External"/><Relationship Id="rId109" Type="http://schemas.openxmlformats.org/officeDocument/2006/relationships/hyperlink" Target="http://www.smliteratura.com.ar/vidas-y-milagros-de-mi-gente/" TargetMode="External"/><Relationship Id="rId260" Type="http://schemas.openxmlformats.org/officeDocument/2006/relationships/hyperlink" Target="http://www.smliteratura.com.ar/como-se-envuelve-la-luna-para-regalo/" TargetMode="External"/><Relationship Id="rId281" Type="http://schemas.openxmlformats.org/officeDocument/2006/relationships/hyperlink" Target="http://www.smliteratura.com.ar/francisco-solar-madriga/" TargetMode="External"/><Relationship Id="rId34" Type="http://schemas.openxmlformats.org/officeDocument/2006/relationships/hyperlink" Target="http://www.smliteratura.com.ar/el-misterio-de-los-mutilados/" TargetMode="External"/><Relationship Id="rId55" Type="http://schemas.openxmlformats.org/officeDocument/2006/relationships/hyperlink" Target="http://www.smliteratura.com.ar/los-cuentos-del-abuelo-florian-o-cuatro-fabulas-al-reves/" TargetMode="External"/><Relationship Id="rId76" Type="http://schemas.openxmlformats.org/officeDocument/2006/relationships/hyperlink" Target="http://www.capitancalzoncillos.com.ar/" TargetMode="External"/><Relationship Id="rId97" Type="http://schemas.openxmlformats.org/officeDocument/2006/relationships/hyperlink" Target="http://www.smliteratura.com.ar/zoom-2018/" TargetMode="External"/><Relationship Id="rId120" Type="http://schemas.openxmlformats.org/officeDocument/2006/relationships/hyperlink" Target="http://sm-argentina.com/primaria-1-ciclo/nuevo-lectores-en-su-salsa-1-2-y-3/" TargetMode="External"/><Relationship Id="rId141" Type="http://schemas.openxmlformats.org/officeDocument/2006/relationships/hyperlink" Target="http://sm-argentina.com/primaria-2-ciclo/ciencias-sociales-4-5-y-6-2/" TargetMode="External"/><Relationship Id="rId7" Type="http://schemas.openxmlformats.org/officeDocument/2006/relationships/hyperlink" Target="http://www.smliteratura.com.ar/el-gato-con-botas-en-carabas-aca-nomas/" TargetMode="External"/><Relationship Id="rId162" Type="http://schemas.openxmlformats.org/officeDocument/2006/relationships/hyperlink" Target="http://sm-argentina.com/primaria-2-ciclo/manual-nodos-4-5-y-6/" TargetMode="External"/><Relationship Id="rId183" Type="http://schemas.openxmlformats.org/officeDocument/2006/relationships/hyperlink" Target="https://ar.smsavia.com/catalogo/AR181872/Matem%C3%A1tica%20I.%20Savia" TargetMode="External"/><Relationship Id="rId218" Type="http://schemas.openxmlformats.org/officeDocument/2006/relationships/hyperlink" Target="http://sm-argentina.com/primaria-2-ciclo/great-minds-4-5-y-6/" TargetMode="External"/><Relationship Id="rId239" Type="http://schemas.openxmlformats.org/officeDocument/2006/relationships/hyperlink" Target="http://sm-argentina.com/secundario/historia-la-argentina-y-el-contexto-mundial/" TargetMode="External"/><Relationship Id="rId250" Type="http://schemas.openxmlformats.org/officeDocument/2006/relationships/hyperlink" Target="http://www.smliteratura.com.ar/palitos-chinos-y-otros-juegos-de-mi-barrio/" TargetMode="External"/><Relationship Id="rId271" Type="http://schemas.openxmlformats.org/officeDocument/2006/relationships/hyperlink" Target="http://www.smliteratura.com.ar/y-dormiras-cien-anos/" TargetMode="External"/><Relationship Id="rId292" Type="http://schemas.openxmlformats.org/officeDocument/2006/relationships/hyperlink" Target="http://www.smliteratura.com.ar/tocarle-el-timbre-al-mar/" TargetMode="External"/><Relationship Id="rId306" Type="http://schemas.openxmlformats.org/officeDocument/2006/relationships/hyperlink" Target="http://www.smliteratura.com.ar/champion/" TargetMode="External"/><Relationship Id="rId24" Type="http://schemas.openxmlformats.org/officeDocument/2006/relationships/hyperlink" Target="http://www.smliteratura.com.ar/habia-una-vez-y-muchas-veces-mas-cuentos-maravillosos-de-siempre/" TargetMode="External"/><Relationship Id="rId40" Type="http://schemas.openxmlformats.org/officeDocument/2006/relationships/hyperlink" Target="http://www.smliteratura.com.ar/la-gran-persecucion/" TargetMode="External"/><Relationship Id="rId45" Type="http://schemas.openxmlformats.org/officeDocument/2006/relationships/hyperlink" Target="http://www.smliteratura.com.ar/cuentos-de-las-mil-y-una-noches/" TargetMode="External"/><Relationship Id="rId66" Type="http://schemas.openxmlformats.org/officeDocument/2006/relationships/hyperlink" Target="http://www.smliteratura.com.ar/por-el-camino-del-condor/" TargetMode="External"/><Relationship Id="rId87" Type="http://schemas.openxmlformats.org/officeDocument/2006/relationships/hyperlink" Target="http://www.smliteratura.com.ar/la-bruja-de-abril-y-otros-cuentos/" TargetMode="External"/><Relationship Id="rId110" Type="http://schemas.openxmlformats.org/officeDocument/2006/relationships/hyperlink" Target="http://www.smliteratura.com.ar/la-abeja-que-no-era-ni-joven-ni-vieja/" TargetMode="External"/><Relationship Id="rId115" Type="http://schemas.openxmlformats.org/officeDocument/2006/relationships/hyperlink" Target="http://sm-argentina.com/primaria-1-ciclo/construir-ciencias-1-2-y-3/" TargetMode="External"/><Relationship Id="rId131" Type="http://schemas.openxmlformats.org/officeDocument/2006/relationships/hyperlink" Target="http://sm-argentina.com/secundario/geografia-2/" TargetMode="External"/><Relationship Id="rId136" Type="http://schemas.openxmlformats.org/officeDocument/2006/relationships/hyperlink" Target="http://sm-argentina.com/secundario/historia-3/" TargetMode="External"/><Relationship Id="rId157" Type="http://schemas.openxmlformats.org/officeDocument/2006/relationships/hyperlink" Target="http://sm-argentina.com/inicial/toy-box-ingles/" TargetMode="External"/><Relationship Id="rId178" Type="http://schemas.openxmlformats.org/officeDocument/2006/relationships/hyperlink" Target="https://ar.smsavia.com/catalogo/AR181888/Geograf%C3%ADa.%20Savia" TargetMode="External"/><Relationship Id="rId301" Type="http://schemas.openxmlformats.org/officeDocument/2006/relationships/hyperlink" Target="http://sm-argentina.com/primaria-2-ciclo/manual-nodos-caba-4-5-y-6/" TargetMode="External"/><Relationship Id="rId61" Type="http://schemas.openxmlformats.org/officeDocument/2006/relationships/hyperlink" Target="http://www.smliteratura.com.ar/saga-the-raven-boys-the-raven-boys-3-el-tercer-durmiente/" TargetMode="External"/><Relationship Id="rId82" Type="http://schemas.openxmlformats.org/officeDocument/2006/relationships/hyperlink" Target="http://www.smliteratura.com.ar/el-fantasma-fran/" TargetMode="External"/><Relationship Id="rId152" Type="http://schemas.openxmlformats.org/officeDocument/2006/relationships/hyperlink" Target="http://sm-argentina.com/primaria-1-ciclo/hola-jesus/" TargetMode="External"/><Relationship Id="rId173" Type="http://schemas.openxmlformats.org/officeDocument/2006/relationships/hyperlink" Target="https://ar.smsavia.com/ardemosecundaria/01_LEN/pl-indice_unidades-anchas.html" TargetMode="External"/><Relationship Id="rId194" Type="http://schemas.openxmlformats.org/officeDocument/2006/relationships/hyperlink" Target="http://sm-argentina.com/primaria-2-ciclo/quick-minds-4-5-y-6/" TargetMode="External"/><Relationship Id="rId199" Type="http://schemas.openxmlformats.org/officeDocument/2006/relationships/hyperlink" Target="http://sm-argentina.com/secundario/smart-planet/" TargetMode="External"/><Relationship Id="rId203" Type="http://schemas.openxmlformats.org/officeDocument/2006/relationships/hyperlink" Target="http://sm-argentina.com/primaria-2-ciclo/biciencia-4-5-6-7-nodos-caba/" TargetMode="External"/><Relationship Id="rId208" Type="http://schemas.openxmlformats.org/officeDocument/2006/relationships/hyperlink" Target="http://sm-argentina.com/primaria-2-ciclo/biciencia-5-y-6-nodos-federal/" TargetMode="External"/><Relationship Id="rId229" Type="http://schemas.openxmlformats.org/officeDocument/2006/relationships/hyperlink" Target="http://sm-argentina.com/primaria-2-ciclo/practico-matematica-4-5-y-6/" TargetMode="External"/><Relationship Id="rId19" Type="http://schemas.openxmlformats.org/officeDocument/2006/relationships/hyperlink" Target="http://www.smliteratura.com.ar/el-caldero-de-los-relatos/" TargetMode="External"/><Relationship Id="rId224" Type="http://schemas.openxmlformats.org/officeDocument/2006/relationships/hyperlink" Target="http://sm-argentina.com/primaria-2-ciclo/matematica-savia-4-5-y-6/" TargetMode="External"/><Relationship Id="rId240" Type="http://schemas.openxmlformats.org/officeDocument/2006/relationships/hyperlink" Target="http://sm-argentina.com/secundario/fisica-y-quimica-2-y-3/" TargetMode="External"/><Relationship Id="rId245" Type="http://schemas.openxmlformats.org/officeDocument/2006/relationships/hyperlink" Target="http://sm-argentina.com/secundario/biologia-y-biologia-3-savia/" TargetMode="External"/><Relationship Id="rId261" Type="http://schemas.openxmlformats.org/officeDocument/2006/relationships/hyperlink" Target="http://www.smliteratura.com.ar/999-grullas-y-un-loro/" TargetMode="External"/><Relationship Id="rId266" Type="http://schemas.openxmlformats.org/officeDocument/2006/relationships/hyperlink" Target="http://www.smliteratura.com.ar/lucia-no-tardes-2/" TargetMode="External"/><Relationship Id="rId287" Type="http://schemas.openxmlformats.org/officeDocument/2006/relationships/hyperlink" Target="http://sm-argentina.com/primaria-1-ciclo/mision-lectora-1-2-y-3/" TargetMode="External"/><Relationship Id="rId14" Type="http://schemas.openxmlformats.org/officeDocument/2006/relationships/hyperlink" Target="http://www.smliteratura.com.ar/los-suenos-de-la-bella-durmiente/" TargetMode="External"/><Relationship Id="rId30" Type="http://schemas.openxmlformats.org/officeDocument/2006/relationships/hyperlink" Target="http://www.smliteratura.com.ar/lindo-dia-para-volar/" TargetMode="External"/><Relationship Id="rId35" Type="http://schemas.openxmlformats.org/officeDocument/2006/relationships/hyperlink" Target="http://www.smliteratura.com.ar/debemos-los-hombres-lavar-los-platos/" TargetMode="External"/><Relationship Id="rId56" Type="http://schemas.openxmlformats.org/officeDocument/2006/relationships/hyperlink" Target="http://www.smliteratura.com.ar/quien-visita-a-demetrio-latov/" TargetMode="External"/><Relationship Id="rId77" Type="http://schemas.openxmlformats.org/officeDocument/2006/relationships/hyperlink" Target="http://www.capitancalzoncillos.com.ar/" TargetMode="External"/><Relationship Id="rId100" Type="http://schemas.openxmlformats.org/officeDocument/2006/relationships/hyperlink" Target="http://www.smliteratura.com.ar/milagros-en-bicho-raro/" TargetMode="External"/><Relationship Id="rId105" Type="http://schemas.openxmlformats.org/officeDocument/2006/relationships/hyperlink" Target="http://www.smliteratura.com.ar/ramona-revelada-2018/" TargetMode="External"/><Relationship Id="rId126" Type="http://schemas.openxmlformats.org/officeDocument/2006/relationships/hyperlink" Target="http://sm-argentina.com/secundario/matematica-71-12-23/" TargetMode="External"/><Relationship Id="rId147" Type="http://schemas.openxmlformats.org/officeDocument/2006/relationships/hyperlink" Target="http://sm-argentina.com/primaria-1-ciclo/super-desafios/" TargetMode="External"/><Relationship Id="rId168" Type="http://schemas.openxmlformats.org/officeDocument/2006/relationships/hyperlink" Target="http://sm-argentina.com/secundario/libro-taller-ciudadania-1-2-y-3/" TargetMode="External"/><Relationship Id="rId282" Type="http://schemas.openxmlformats.org/officeDocument/2006/relationships/hyperlink" Target="http://www.smliteratura.com.ar/porque-amas-odiarme/" TargetMode="External"/><Relationship Id="rId8" Type="http://schemas.openxmlformats.org/officeDocument/2006/relationships/hyperlink" Target="http://www.smliteratura.com.ar/lobo-buenaventura-y-los-tres-chanchitos/" TargetMode="External"/><Relationship Id="rId51" Type="http://schemas.openxmlformats.org/officeDocument/2006/relationships/hyperlink" Target="http://www.smliteratura.com.ar/alina-maga-del-mandarino/" TargetMode="External"/><Relationship Id="rId72" Type="http://schemas.openxmlformats.org/officeDocument/2006/relationships/hyperlink" Target="http://www.smliteratura.com.ar/albertina-la-ayudante-de-san-martin/" TargetMode="External"/><Relationship Id="rId93" Type="http://schemas.openxmlformats.org/officeDocument/2006/relationships/hyperlink" Target="http://www.smliteratura.com.ar/la-sopera-y-el-cucharon/" TargetMode="External"/><Relationship Id="rId98" Type="http://schemas.openxmlformats.org/officeDocument/2006/relationships/hyperlink" Target="http://www.smliteratura.com.ar/un-tren-a-ningun-lugar/" TargetMode="External"/><Relationship Id="rId121" Type="http://schemas.openxmlformats.org/officeDocument/2006/relationships/hyperlink" Target="http://sm-argentina.com/primaria-2-ciclo/ciencias-sociales-provinciales-2/" TargetMode="External"/><Relationship Id="rId142" Type="http://schemas.openxmlformats.org/officeDocument/2006/relationships/hyperlink" Target="http://sm-argentina.com/primaria-2-ciclo/ciencias-sociales-4-5-y-6-2/" TargetMode="External"/><Relationship Id="rId163" Type="http://schemas.openxmlformats.org/officeDocument/2006/relationships/hyperlink" Target="http://sm-argentina.com/primaria-1-ciclo/guau-1-2-y-3/" TargetMode="External"/><Relationship Id="rId184" Type="http://schemas.openxmlformats.org/officeDocument/2006/relationships/hyperlink" Target="https://ar.smsavia.com/catalogo/AR181873/Matem%C3%A1tica%20II.%20Savia" TargetMode="External"/><Relationship Id="rId189" Type="http://schemas.openxmlformats.org/officeDocument/2006/relationships/hyperlink" Target="http://sm-argentina.com/aprender-a-comprender/" TargetMode="External"/><Relationship Id="rId219" Type="http://schemas.openxmlformats.org/officeDocument/2006/relationships/hyperlink" Target="http://sm-argentina.com/primaria-2-ciclo/biciencia-savia-bonaerense-4-5-y-6/" TargetMode="External"/><Relationship Id="rId3" Type="http://schemas.openxmlformats.org/officeDocument/2006/relationships/hyperlink" Target="http://www.smliteratura.com.ar/abuelo-peluca/" TargetMode="External"/><Relationship Id="rId214" Type="http://schemas.openxmlformats.org/officeDocument/2006/relationships/hyperlink" Target="http://sm-argentina.com/primaria-1-ciclo/practico-imprenta-practico-cursiva/" TargetMode="External"/><Relationship Id="rId230" Type="http://schemas.openxmlformats.org/officeDocument/2006/relationships/hyperlink" Target="http://sm-argentina.com/primaria-2-ciclo/crecer-y-crecer-45-y-6/" TargetMode="External"/><Relationship Id="rId235" Type="http://schemas.openxmlformats.org/officeDocument/2006/relationships/hyperlink" Target="http://sm-argentina.com/primaria-1-ciclo/great-minds-1-2-y-3/" TargetMode="External"/><Relationship Id="rId251" Type="http://schemas.openxmlformats.org/officeDocument/2006/relationships/hyperlink" Target="http://www.smliteratura.com.ar/es-tan-dificil-volver-a-itaca-2/" TargetMode="External"/><Relationship Id="rId256" Type="http://schemas.openxmlformats.org/officeDocument/2006/relationships/hyperlink" Target="http://sm-argentina.com/secundario/smart-planet/" TargetMode="External"/><Relationship Id="rId277" Type="http://schemas.openxmlformats.org/officeDocument/2006/relationships/hyperlink" Target="http://www.smliteratura.com.ar/visiones-del-futuro/" TargetMode="External"/><Relationship Id="rId298" Type="http://schemas.openxmlformats.org/officeDocument/2006/relationships/hyperlink" Target="http://www.smliteratura.com.ar/ay-tarara-cuaderno-de-escritores-con-son/" TargetMode="External"/><Relationship Id="rId25" Type="http://schemas.openxmlformats.org/officeDocument/2006/relationships/hyperlink" Target="http://www.smliteratura.com.ar/la-leyenda-de-robin-hood/" TargetMode="External"/><Relationship Id="rId46" Type="http://schemas.openxmlformats.org/officeDocument/2006/relationships/hyperlink" Target="http://www.smliteratura.com.ar/piedra-libre/" TargetMode="External"/><Relationship Id="rId67" Type="http://schemas.openxmlformats.org/officeDocument/2006/relationships/hyperlink" Target="http://www.smliteratura.com.ar/ramiro-espera/" TargetMode="External"/><Relationship Id="rId116" Type="http://schemas.openxmlformats.org/officeDocument/2006/relationships/hyperlink" Target="http://sm-argentina.com/primaria-1-ciclo/construir-ciencias-1-2-y-3/" TargetMode="External"/><Relationship Id="rId137" Type="http://schemas.openxmlformats.org/officeDocument/2006/relationships/hyperlink" Target="http://sm-argentina.com/primaria-1-ciclo/matematica-3/" TargetMode="External"/><Relationship Id="rId158" Type="http://schemas.openxmlformats.org/officeDocument/2006/relationships/hyperlink" Target="http://sm-argentina.com/primaria-2-ciclo/lengua-en-practica-45-y-6/" TargetMode="External"/><Relationship Id="rId272" Type="http://schemas.openxmlformats.org/officeDocument/2006/relationships/hyperlink" Target="http://www.smliteratura.com.ar/5981-2/" TargetMode="External"/><Relationship Id="rId293" Type="http://schemas.openxmlformats.org/officeDocument/2006/relationships/hyperlink" Target="http://www.smliteratura.com.ar/que-asco-de-vida/" TargetMode="External"/><Relationship Id="rId302" Type="http://schemas.openxmlformats.org/officeDocument/2006/relationships/hyperlink" Target="http://sm-argentina.com/primaria-2-ciclo/manual-nodos-caba-4-5-y-6/" TargetMode="External"/><Relationship Id="rId307" Type="http://schemas.openxmlformats.org/officeDocument/2006/relationships/hyperlink" Target="http://www.smliteratura.com.ar/niwile-y-la-pared-de-agua/" TargetMode="External"/><Relationship Id="rId20" Type="http://schemas.openxmlformats.org/officeDocument/2006/relationships/hyperlink" Target="http://www.smliteratura.com.ar/la-maldicion-del-arribeno/" TargetMode="External"/><Relationship Id="rId41" Type="http://schemas.openxmlformats.org/officeDocument/2006/relationships/hyperlink" Target="http://www.smliteratura.com.ar/la-media-izquierda-del-campeon/" TargetMode="External"/><Relationship Id="rId62" Type="http://schemas.openxmlformats.org/officeDocument/2006/relationships/hyperlink" Target="http://www.smliteratura.com.ar/saga-the-raven-boys-the-raven-boys-2-los-saqueadores-de-suenos/" TargetMode="External"/><Relationship Id="rId83" Type="http://schemas.openxmlformats.org/officeDocument/2006/relationships/hyperlink" Target="http://www.smliteratura.com.ar/cuatro-calles-y-un-problema/" TargetMode="External"/><Relationship Id="rId88" Type="http://schemas.openxmlformats.org/officeDocument/2006/relationships/hyperlink" Target="http://www.smliteratura.com.ar/hasta-donde-llegan-los-campos/" TargetMode="External"/><Relationship Id="rId111" Type="http://schemas.openxmlformats.org/officeDocument/2006/relationships/hyperlink" Target="http://www.smliteratura.com.ar/los-monos-fantasma/" TargetMode="External"/><Relationship Id="rId132" Type="http://schemas.openxmlformats.org/officeDocument/2006/relationships/hyperlink" Target="http://sm-argentina.com/secundario/geografia-2/" TargetMode="External"/><Relationship Id="rId153" Type="http://schemas.openxmlformats.org/officeDocument/2006/relationships/hyperlink" Target="http://sm-argentina.com/primaria-2-ciclo/hola-jesus-4-y-5/" TargetMode="External"/><Relationship Id="rId174" Type="http://schemas.openxmlformats.org/officeDocument/2006/relationships/hyperlink" Target="https://ar.smsavia.com/ardemosecundaria/01_CSO/pl-indice_unidades-anchas.html" TargetMode="External"/><Relationship Id="rId179" Type="http://schemas.openxmlformats.org/officeDocument/2006/relationships/hyperlink" Target="https://ar.smsavia.com/catalogo/AR181893/Historia:%20Am%C3%A9rica%20y%20Europa%20entre%20los%20siglos%20XIV%20y%20XVIII.%20Savia" TargetMode="External"/><Relationship Id="rId195" Type="http://schemas.openxmlformats.org/officeDocument/2006/relationships/hyperlink" Target="http://sm-argentina.com/primaria-2-ciclo/quick-minds-4-5-y-6/" TargetMode="External"/><Relationship Id="rId209" Type="http://schemas.openxmlformats.org/officeDocument/2006/relationships/hyperlink" Target="http://sm-argentina.com/primaria-2-ciclo/ciencias-sociales-4-5-y-6-2/" TargetMode="External"/><Relationship Id="rId190" Type="http://schemas.openxmlformats.org/officeDocument/2006/relationships/hyperlink" Target="http://sm-argentina.com/aprender-a-comprender/" TargetMode="External"/><Relationship Id="rId204" Type="http://schemas.openxmlformats.org/officeDocument/2006/relationships/hyperlink" Target="http://sm-argentina.com/primaria-2-ciclo/lengua-en-practica-4-5-6-7/" TargetMode="External"/><Relationship Id="rId220" Type="http://schemas.openxmlformats.org/officeDocument/2006/relationships/hyperlink" Target="http://sm-argentina.com/primaria-2-ciclo/biciencia-savia-bonaerense-4-5-y-6/" TargetMode="External"/><Relationship Id="rId225" Type="http://schemas.openxmlformats.org/officeDocument/2006/relationships/hyperlink" Target="http://sm-argentina.com/primaria-2-ciclo/matematica-savia-4-5-y-6/" TargetMode="External"/><Relationship Id="rId241" Type="http://schemas.openxmlformats.org/officeDocument/2006/relationships/hyperlink" Target="http://sm-argentina.com/secundario/fisica-y-quimica-2-y-3/" TargetMode="External"/><Relationship Id="rId246" Type="http://schemas.openxmlformats.org/officeDocument/2006/relationships/hyperlink" Target="http://www.smliteratura.com.ar/el-abrazo-de-las-tinieblas/" TargetMode="External"/><Relationship Id="rId267" Type="http://schemas.openxmlformats.org/officeDocument/2006/relationships/hyperlink" Target="http://www.smliteratura.com.ar/nunca-estuve-en-la-guerra/" TargetMode="External"/><Relationship Id="rId288" Type="http://schemas.openxmlformats.org/officeDocument/2006/relationships/hyperlink" Target="http://sm-argentina.com/primaria-1-ciclo/mision-lectora-1-2-y-3/" TargetMode="External"/><Relationship Id="rId15" Type="http://schemas.openxmlformats.org/officeDocument/2006/relationships/hyperlink" Target="http://www.smliteratura.com.ar/el-secreto-de-las-doce-princesas-bailarinas/" TargetMode="External"/><Relationship Id="rId36" Type="http://schemas.openxmlformats.org/officeDocument/2006/relationships/hyperlink" Target="http://www.smliteratura.com.ar/la-vida-es-sueno/" TargetMode="External"/><Relationship Id="rId57" Type="http://schemas.openxmlformats.org/officeDocument/2006/relationships/hyperlink" Target="http://www.smliteratura.com.ar/el-ano-del-corredor-solitario/" TargetMode="External"/><Relationship Id="rId106" Type="http://schemas.openxmlformats.org/officeDocument/2006/relationships/hyperlink" Target="http://www.smliteratura.com.ar/la-doncella-roja-2018/" TargetMode="External"/><Relationship Id="rId127" Type="http://schemas.openxmlformats.org/officeDocument/2006/relationships/hyperlink" Target="http://sm-argentina.com/secundario/matematica-71-12-23/" TargetMode="External"/><Relationship Id="rId262" Type="http://schemas.openxmlformats.org/officeDocument/2006/relationships/hyperlink" Target="http://www.smliteratura.com.ar/luna-fantasma/" TargetMode="External"/><Relationship Id="rId283" Type="http://schemas.openxmlformats.org/officeDocument/2006/relationships/hyperlink" Target="http://www.smliteratura.com.ar/la-marea-de-hielo/" TargetMode="External"/><Relationship Id="rId10" Type="http://schemas.openxmlformats.org/officeDocument/2006/relationships/hyperlink" Target="http://www.smliteratura.com.ar/el-emperador-invisible-y-el-traje-imposible/" TargetMode="External"/><Relationship Id="rId31" Type="http://schemas.openxmlformats.org/officeDocument/2006/relationships/hyperlink" Target="http://www.smliteratura.com.ar/finis-mundi/" TargetMode="External"/><Relationship Id="rId52" Type="http://schemas.openxmlformats.org/officeDocument/2006/relationships/hyperlink" Target="http://www.smliteratura.com.ar/historias-de-por-ahi-cuentos-populares-de-todos-los-tiempos/" TargetMode="External"/><Relationship Id="rId73" Type="http://schemas.openxmlformats.org/officeDocument/2006/relationships/hyperlink" Target="http://www.smliteratura.com.ar/el-cruce-historia-de-una-epopeya/" TargetMode="External"/><Relationship Id="rId78" Type="http://schemas.openxmlformats.org/officeDocument/2006/relationships/hyperlink" Target="http://www.capitancalzoncillos.com.ar/" TargetMode="External"/><Relationship Id="rId94" Type="http://schemas.openxmlformats.org/officeDocument/2006/relationships/hyperlink" Target="http://www.smliteratura.com.ar/el-baile-de-los-pies/" TargetMode="External"/><Relationship Id="rId99" Type="http://schemas.openxmlformats.org/officeDocument/2006/relationships/hyperlink" Target="http://www.smliteratura.com.ar/la-caida-de-los-reinos/" TargetMode="External"/><Relationship Id="rId101" Type="http://schemas.openxmlformats.org/officeDocument/2006/relationships/hyperlink" Target="http://www.smliteratura.com.ar/encuentros-de-pelicula/" TargetMode="External"/><Relationship Id="rId122" Type="http://schemas.openxmlformats.org/officeDocument/2006/relationships/hyperlink" Target="http://sm-argentina.com/primaria-2-ciclo/ciencias-sociales-provinciales-2/" TargetMode="External"/><Relationship Id="rId143" Type="http://schemas.openxmlformats.org/officeDocument/2006/relationships/hyperlink" Target="http://sm-argentina.com/primaria-2-ciclo/ciencias-sociales-4-5-y-6-2/" TargetMode="External"/><Relationship Id="rId148" Type="http://schemas.openxmlformats.org/officeDocument/2006/relationships/hyperlink" Target="http://sm-argentina.com/primaria-1-ciclo/super-desafios/" TargetMode="External"/><Relationship Id="rId164" Type="http://schemas.openxmlformats.org/officeDocument/2006/relationships/hyperlink" Target="http://sm-argentina.com/primaria-1-ciclo/guau-1-2-y-3/" TargetMode="External"/><Relationship Id="rId169" Type="http://schemas.openxmlformats.org/officeDocument/2006/relationships/hyperlink" Target="http://sm-argentina.com/secundario/libro-taller-ciudadania-1-2-y-3/" TargetMode="External"/><Relationship Id="rId185" Type="http://schemas.openxmlformats.org/officeDocument/2006/relationships/hyperlink" Target="https://ar.smsavia.com/catalogo/AR181874/Matem%C3%A1tica%20III.%20Savia" TargetMode="External"/><Relationship Id="rId4" Type="http://schemas.openxmlformats.org/officeDocument/2006/relationships/hyperlink" Target="http://www.smliteratura.com.ar/retrato-de-un-zorro-cachorro/" TargetMode="External"/><Relationship Id="rId9" Type="http://schemas.openxmlformats.org/officeDocument/2006/relationships/hyperlink" Target="http://www.smliteratura.com.ar/caperucita-roja-y-un-lobo-feroz-feroz-feroz/" TargetMode="External"/><Relationship Id="rId180" Type="http://schemas.openxmlformats.org/officeDocument/2006/relationships/hyperlink" Target="https://ar.smsavia.com/catalogo/AR181898/Historia:%20De%20los%20comienzos%20de%20la%20humanidad%20hasta%20el%20siglo%20XVI.%20Savia" TargetMode="External"/><Relationship Id="rId210" Type="http://schemas.openxmlformats.org/officeDocument/2006/relationships/hyperlink" Target="https://ar.smsavia.com/catalogo/AR181886/Biolog%C3%ADa%202.%20Savia" TargetMode="External"/><Relationship Id="rId215" Type="http://schemas.openxmlformats.org/officeDocument/2006/relationships/hyperlink" Target="http://sm-argentina.com/primaria-1-ciclo/practico-imprenta-practico-cursiva/" TargetMode="External"/><Relationship Id="rId236" Type="http://schemas.openxmlformats.org/officeDocument/2006/relationships/hyperlink" Target="http://sm-argentina.com/primaria-1-ciclo/crecer-y-crecer-1-2-y-3/" TargetMode="External"/><Relationship Id="rId257" Type="http://schemas.openxmlformats.org/officeDocument/2006/relationships/hyperlink" Target="http://sm-argentina.com/secundario/smart-planet/" TargetMode="External"/><Relationship Id="rId278" Type="http://schemas.openxmlformats.org/officeDocument/2006/relationships/hyperlink" Target="http://www.smliteratura.com.ar/radiografia-del-instante/" TargetMode="External"/><Relationship Id="rId26" Type="http://schemas.openxmlformats.org/officeDocument/2006/relationships/hyperlink" Target="http://www.smliteratura.com.ar/la-increible-historia-de-la-princesa-powataka-y-miedoso-de-noche/" TargetMode="External"/><Relationship Id="rId231" Type="http://schemas.openxmlformats.org/officeDocument/2006/relationships/hyperlink" Target="http://sm-argentina.com/primaria-2-ciclo/crecer-y-crecer-45-y-6/" TargetMode="External"/><Relationship Id="rId252" Type="http://schemas.openxmlformats.org/officeDocument/2006/relationships/hyperlink" Target="http://www.smliteratura.com.ar/no-hay-mas-que-candados-para-helena/" TargetMode="External"/><Relationship Id="rId273" Type="http://schemas.openxmlformats.org/officeDocument/2006/relationships/hyperlink" Target="http://sm-argentina.com/primaria-1-ciclo/quick-minds-1-2-y-3/" TargetMode="External"/><Relationship Id="rId294" Type="http://schemas.openxmlformats.org/officeDocument/2006/relationships/hyperlink" Target="http://www.smliteratura.com.ar/si-me-das-tu-amor/" TargetMode="External"/><Relationship Id="rId308" Type="http://schemas.openxmlformats.org/officeDocument/2006/relationships/hyperlink" Target="http://www.smliteratura.com.ar/en-zapatillas/" TargetMode="External"/><Relationship Id="rId47" Type="http://schemas.openxmlformats.org/officeDocument/2006/relationships/hyperlink" Target="http://www.smliteratura.com.ar/me-contaron-de-tucuman/" TargetMode="External"/><Relationship Id="rId68" Type="http://schemas.openxmlformats.org/officeDocument/2006/relationships/hyperlink" Target="http://www.smliteratura.com.ar/recuerdos-para-merceditas/" TargetMode="External"/><Relationship Id="rId89" Type="http://schemas.openxmlformats.org/officeDocument/2006/relationships/hyperlink" Target="http://www.smliteratura.com.ar/chiqui-riliki/" TargetMode="External"/><Relationship Id="rId112" Type="http://schemas.openxmlformats.org/officeDocument/2006/relationships/hyperlink" Target="http://www.smliteratura.com.ar/tres-cisnes-bajo-la-luna/" TargetMode="External"/><Relationship Id="rId133" Type="http://schemas.openxmlformats.org/officeDocument/2006/relationships/hyperlink" Target="http://sm-argentina.com/secundario/geografia-2/" TargetMode="External"/><Relationship Id="rId154" Type="http://schemas.openxmlformats.org/officeDocument/2006/relationships/hyperlink" Target="http://sm-argentina.com/primaria-2-ciclo/hola-jesus-4-y-5/" TargetMode="External"/><Relationship Id="rId175" Type="http://schemas.openxmlformats.org/officeDocument/2006/relationships/hyperlink" Target="https://ar.smsavia.com/catalogo/AR181885/Biolog%C3%ADa%201.%20Savia" TargetMode="External"/><Relationship Id="rId196" Type="http://schemas.openxmlformats.org/officeDocument/2006/relationships/hyperlink" Target="http://sm-argentina.com/secundario/english-challenge/" TargetMode="External"/><Relationship Id="rId200" Type="http://schemas.openxmlformats.org/officeDocument/2006/relationships/hyperlink" Target="http://sm-argentina.com/primaria-1-ciclo/biarea-guau-i-ii-y-iii/" TargetMode="External"/><Relationship Id="rId16" Type="http://schemas.openxmlformats.org/officeDocument/2006/relationships/hyperlink" Target="http://www.smliteratura.com.ar/ursula-domadora-de-ogros/" TargetMode="External"/><Relationship Id="rId221" Type="http://schemas.openxmlformats.org/officeDocument/2006/relationships/hyperlink" Target="http://sm-argentina.com/primaria-2-ciclo/biciencia-savia-bonaerense-4-5-y-6/" TargetMode="External"/><Relationship Id="rId242" Type="http://schemas.openxmlformats.org/officeDocument/2006/relationships/hyperlink" Target="http://sm-argentina.com/secundario/biologia-y-biologia-3-savia/" TargetMode="External"/><Relationship Id="rId263" Type="http://schemas.openxmlformats.org/officeDocument/2006/relationships/hyperlink" Target="http://www.smliteratura.com.ar/te-veo-en-la-luna/" TargetMode="External"/><Relationship Id="rId284" Type="http://schemas.openxmlformats.org/officeDocument/2006/relationships/hyperlink" Target="http://www.smliteratura.com.ar/samba-lele/" TargetMode="External"/><Relationship Id="rId37" Type="http://schemas.openxmlformats.org/officeDocument/2006/relationships/hyperlink" Target="http://www.smliteratura.com.ar/teatro-breve-arlt-la-isla-desierta-un-hombre-sensible/" TargetMode="External"/><Relationship Id="rId58" Type="http://schemas.openxmlformats.org/officeDocument/2006/relationships/hyperlink" Target="http://www.smliteratura.com.ar/la-marca-del-garbanzo/" TargetMode="External"/><Relationship Id="rId79" Type="http://schemas.openxmlformats.org/officeDocument/2006/relationships/hyperlink" Target="http://www.smliteratura.com.ar/el-sol-tambien-es-una-estrella/" TargetMode="External"/><Relationship Id="rId102" Type="http://schemas.openxmlformats.org/officeDocument/2006/relationships/hyperlink" Target="http://www.smliteratura.com.ar/las-1001-del-garbanzo-peligroso/" TargetMode="External"/><Relationship Id="rId123" Type="http://schemas.openxmlformats.org/officeDocument/2006/relationships/hyperlink" Target="http://sm-argentina.com/secundario/lengua-y-literatura-71-12-23/" TargetMode="External"/><Relationship Id="rId144" Type="http://schemas.openxmlformats.org/officeDocument/2006/relationships/hyperlink" Target="http://sm-argentina.com/primaria-2-ciclo/ciencias-sociales-4-5-y-6-2/" TargetMode="External"/><Relationship Id="rId90" Type="http://schemas.openxmlformats.org/officeDocument/2006/relationships/hyperlink" Target="http://www.smliteratura.com.ar/en-tres-tiempos/" TargetMode="External"/><Relationship Id="rId165" Type="http://schemas.openxmlformats.org/officeDocument/2006/relationships/hyperlink" Target="http://sm-argentina.com/primaria-1-ciclo/guau-1-2-y-3/" TargetMode="External"/><Relationship Id="rId186" Type="http://schemas.openxmlformats.org/officeDocument/2006/relationships/hyperlink" Target="http://sm-argentina.com/educacionparaelamor/" TargetMode="External"/><Relationship Id="rId211" Type="http://schemas.openxmlformats.org/officeDocument/2006/relationships/hyperlink" Target="http://sm-argentina.com/primaria-1-ciclo/aventuras-areas-integradas/" TargetMode="External"/><Relationship Id="rId232" Type="http://schemas.openxmlformats.org/officeDocument/2006/relationships/hyperlink" Target="http://sm-argentina.com/primaria-2-ciclo/crecer-y-crecer-45-y-6/" TargetMode="External"/><Relationship Id="rId253" Type="http://schemas.openxmlformats.org/officeDocument/2006/relationships/hyperlink" Target="http://sm-argentina.com/biblioteca-innovacion-educativa/" TargetMode="External"/><Relationship Id="rId274" Type="http://schemas.openxmlformats.org/officeDocument/2006/relationships/hyperlink" Target="http://www.smliteratura.com.ar/la-caida-de-los-reinos/" TargetMode="External"/><Relationship Id="rId295" Type="http://schemas.openxmlformats.org/officeDocument/2006/relationships/hyperlink" Target="http://www.smliteratura.com.ar/te-lo-cuento-otra-vez/" TargetMode="External"/><Relationship Id="rId309" Type="http://schemas.openxmlformats.org/officeDocument/2006/relationships/printerSettings" Target="../printerSettings/printerSettings1.bin"/><Relationship Id="rId27" Type="http://schemas.openxmlformats.org/officeDocument/2006/relationships/hyperlink" Target="http://www.smliteratura.com.ar/el-astronauta-perdido-y-otros-microrrelatos/" TargetMode="External"/><Relationship Id="rId48" Type="http://schemas.openxmlformats.org/officeDocument/2006/relationships/hyperlink" Target="http://www.smliteratura.com.ar/cartoneros-al-espacio/" TargetMode="External"/><Relationship Id="rId69" Type="http://schemas.openxmlformats.org/officeDocument/2006/relationships/hyperlink" Target="http://www.smliteratura.com.ar/latidos/" TargetMode="External"/><Relationship Id="rId113" Type="http://schemas.openxmlformats.org/officeDocument/2006/relationships/hyperlink" Target="http://www.smliteratura.com.ar/perros-de-nadie/" TargetMode="External"/><Relationship Id="rId134" Type="http://schemas.openxmlformats.org/officeDocument/2006/relationships/hyperlink" Target="http://sm-argentina.com/secundario/historia-3/" TargetMode="External"/><Relationship Id="rId80" Type="http://schemas.openxmlformats.org/officeDocument/2006/relationships/hyperlink" Target="http://www.smliteratura.com.ar/aladino-y-la-lampara-maravillosa/" TargetMode="External"/><Relationship Id="rId155" Type="http://schemas.openxmlformats.org/officeDocument/2006/relationships/hyperlink" Target="http://sm-argentina.com/primaria-2-ciclo/hola-jesus-6-y-7/" TargetMode="External"/><Relationship Id="rId176" Type="http://schemas.openxmlformats.org/officeDocument/2006/relationships/hyperlink" Target="https://ar.smsavia.com/catalogo/AR181896/Geograf%C3%ADa%201.%20Savia" TargetMode="External"/><Relationship Id="rId197" Type="http://schemas.openxmlformats.org/officeDocument/2006/relationships/hyperlink" Target="http://sm-argentina.com/secundario/english-challenge/" TargetMode="External"/><Relationship Id="rId201" Type="http://schemas.openxmlformats.org/officeDocument/2006/relationships/hyperlink" Target="http://sm-argentina.com/primaria-1-ciclo/biarea-guau-i-ii-y-iii/" TargetMode="External"/><Relationship Id="rId222" Type="http://schemas.openxmlformats.org/officeDocument/2006/relationships/hyperlink" Target="http://sm-argentina.com/primaria-2-ciclo/lengua-practicas-del-lenguaje-savia-4-5-6/" TargetMode="External"/><Relationship Id="rId243" Type="http://schemas.openxmlformats.org/officeDocument/2006/relationships/hyperlink" Target="http://sm-argentina.com/secundario/geografia-savia/" TargetMode="External"/><Relationship Id="rId264" Type="http://schemas.openxmlformats.org/officeDocument/2006/relationships/hyperlink" Target="http://www.smliteratura.com.ar/el-diamante-oscuro/" TargetMode="External"/><Relationship Id="rId285" Type="http://schemas.openxmlformats.org/officeDocument/2006/relationships/hyperlink" Target="http://www.smliteratura.com.ar/sherlock-en-buenos-aires/" TargetMode="External"/><Relationship Id="rId17" Type="http://schemas.openxmlformats.org/officeDocument/2006/relationships/hyperlink" Target="http://www.smliteratura.com.ar/el-tesoro-de-barracuda/" TargetMode="External"/><Relationship Id="rId38" Type="http://schemas.openxmlformats.org/officeDocument/2006/relationships/hyperlink" Target="http://www.smliteratura.com.ar/un-caso-de-novela/" TargetMode="External"/><Relationship Id="rId59" Type="http://schemas.openxmlformats.org/officeDocument/2006/relationships/hyperlink" Target="http://www.smliteratura.com.ar/todo-todo/" TargetMode="External"/><Relationship Id="rId103" Type="http://schemas.openxmlformats.org/officeDocument/2006/relationships/hyperlink" Target="http://www.smliteratura.com.ar/emi-hizo-achus/" TargetMode="External"/><Relationship Id="rId124" Type="http://schemas.openxmlformats.org/officeDocument/2006/relationships/hyperlink" Target="http://sm-argentina.com/secundario/lengua-y-literatura-71-12-23/" TargetMode="External"/><Relationship Id="rId310" Type="http://schemas.openxmlformats.org/officeDocument/2006/relationships/drawing" Target="../drawings/drawing1.xml"/><Relationship Id="rId70" Type="http://schemas.openxmlformats.org/officeDocument/2006/relationships/hyperlink" Target="http://www.smliteratura.com.ar/ay-tarara/" TargetMode="External"/><Relationship Id="rId91" Type="http://schemas.openxmlformats.org/officeDocument/2006/relationships/hyperlink" Target="http://www.smliteratura.com.ar/panic-attack/" TargetMode="External"/><Relationship Id="rId145" Type="http://schemas.openxmlformats.org/officeDocument/2006/relationships/hyperlink" Target="http://sm-argentina.com/primaria-2-ciclo/ciencias-sociales-4-5-y-6-2/" TargetMode="External"/><Relationship Id="rId166" Type="http://schemas.openxmlformats.org/officeDocument/2006/relationships/hyperlink" Target="http://sm-argentina.com/primaria-1-ciclo/matematica-3/" TargetMode="External"/><Relationship Id="rId187" Type="http://schemas.openxmlformats.org/officeDocument/2006/relationships/hyperlink" Target="http://sm-argentina.com/educacionparaelamor/" TargetMode="External"/><Relationship Id="rId1" Type="http://schemas.openxmlformats.org/officeDocument/2006/relationships/hyperlink" Target="http://www.smliteratura.com.ar/" TargetMode="External"/><Relationship Id="rId212" Type="http://schemas.openxmlformats.org/officeDocument/2006/relationships/hyperlink" Target="http://sm-argentina.com/primaria-1-ciclo/aventuras-areas-integradas/" TargetMode="External"/><Relationship Id="rId233" Type="http://schemas.openxmlformats.org/officeDocument/2006/relationships/hyperlink" Target="http://sm-argentina.com/primaria-1-ciclo/great-minds-1-2-y-3/" TargetMode="External"/><Relationship Id="rId254" Type="http://schemas.openxmlformats.org/officeDocument/2006/relationships/hyperlink" Target="http://sm-argentina.com/biblioteca-innovacion-educativa/" TargetMode="External"/><Relationship Id="rId28" Type="http://schemas.openxmlformats.org/officeDocument/2006/relationships/hyperlink" Target="http://www.smliteratura.com.ar/historia-de-los-hidros-y-los-oxis/" TargetMode="External"/><Relationship Id="rId49" Type="http://schemas.openxmlformats.org/officeDocument/2006/relationships/hyperlink" Target="http://www.smliteratura.com.ar/mi-teoria-de-todo/" TargetMode="External"/><Relationship Id="rId114" Type="http://schemas.openxmlformats.org/officeDocument/2006/relationships/hyperlink" Target="http://www.smliteratura.com.ar/nicanor-y-la-luna/" TargetMode="External"/><Relationship Id="rId275" Type="http://schemas.openxmlformats.org/officeDocument/2006/relationships/hyperlink" Target="http://www.smliteratura.com.ar/tarde-de-circo/" TargetMode="External"/><Relationship Id="rId296" Type="http://schemas.openxmlformats.org/officeDocument/2006/relationships/hyperlink" Target="http://www.smliteratura.com.ar/las-aventuras-de-superpanal/" TargetMode="External"/><Relationship Id="rId300" Type="http://schemas.openxmlformats.org/officeDocument/2006/relationships/hyperlink" Target="http://sm-argentina.com/primaria-2-ciclo/manual-nodos-caba-4-5-y-6/" TargetMode="External"/><Relationship Id="rId60" Type="http://schemas.openxmlformats.org/officeDocument/2006/relationships/hyperlink" Target="http://www.smliteratura.com.ar/saga-the-raven-boys-the-raven-boys-4-el-rey-cuervo/" TargetMode="External"/><Relationship Id="rId81" Type="http://schemas.openxmlformats.org/officeDocument/2006/relationships/hyperlink" Target="http://www.smliteratura.com.ar/yo-el-espejo-africano/" TargetMode="External"/><Relationship Id="rId135" Type="http://schemas.openxmlformats.org/officeDocument/2006/relationships/hyperlink" Target="http://sm-argentina.com/secundario/historia-3/" TargetMode="External"/><Relationship Id="rId156" Type="http://schemas.openxmlformats.org/officeDocument/2006/relationships/hyperlink" Target="http://sm-argentina.com/primaria-2-ciclo/hola-jesus-6-y-7/" TargetMode="External"/><Relationship Id="rId177" Type="http://schemas.openxmlformats.org/officeDocument/2006/relationships/hyperlink" Target="https://ar.smsavia.com/catalogo/AR181897/Geograf%C3%ADa%202.%20Savia" TargetMode="External"/><Relationship Id="rId198" Type="http://schemas.openxmlformats.org/officeDocument/2006/relationships/hyperlink" Target="http://sm-argentina.com/secundario/smart-planet/" TargetMode="External"/><Relationship Id="rId202" Type="http://schemas.openxmlformats.org/officeDocument/2006/relationships/hyperlink" Target="http://sm-argentina.com/primaria-2-ciclo/biciencia-4-5-6-7-nodos-caba/" TargetMode="External"/><Relationship Id="rId223" Type="http://schemas.openxmlformats.org/officeDocument/2006/relationships/hyperlink" Target="http://sm-argentina.com/primaria-2-ciclo/lengua-practicas-del-lenguaje-savia-4-5-6/" TargetMode="External"/><Relationship Id="rId244" Type="http://schemas.openxmlformats.org/officeDocument/2006/relationships/hyperlink" Target="http://sm-argentina.com/secundario/geografia-savia/" TargetMode="External"/><Relationship Id="rId18" Type="http://schemas.openxmlformats.org/officeDocument/2006/relationships/hyperlink" Target="http://www.smliteratura.com.ar/en-el-corazon-de-la-lluvia/" TargetMode="External"/><Relationship Id="rId39" Type="http://schemas.openxmlformats.org/officeDocument/2006/relationships/hyperlink" Target="http://www.smliteratura.com.ar/rafaela-2/" TargetMode="External"/><Relationship Id="rId265" Type="http://schemas.openxmlformats.org/officeDocument/2006/relationships/hyperlink" Target="http://www.smliteratura.com.ar/la-memoria-de-los-seres-perdidos-2/" TargetMode="External"/><Relationship Id="rId286" Type="http://schemas.openxmlformats.org/officeDocument/2006/relationships/hyperlink" Target="http://sm-argentina.com/primaria-1-ciclo/mision-lectora-1-2-y-3/" TargetMode="External"/><Relationship Id="rId50" Type="http://schemas.openxmlformats.org/officeDocument/2006/relationships/hyperlink" Target="http://www.smliteratura.com.ar/saga-the-raven-boys-the-raven-boys-1-la-profecia-del-cuervo/" TargetMode="External"/><Relationship Id="rId104" Type="http://schemas.openxmlformats.org/officeDocument/2006/relationships/hyperlink" Target="http://www.smliteratura.com.ar/venancio-vuela-bajito/" TargetMode="External"/><Relationship Id="rId125" Type="http://schemas.openxmlformats.org/officeDocument/2006/relationships/hyperlink" Target="http://sm-argentina.com/secundario/lengua-y-literatura-71-12-23/" TargetMode="External"/><Relationship Id="rId146" Type="http://schemas.openxmlformats.org/officeDocument/2006/relationships/hyperlink" Target="http://sm-argentina.com/primaria-1-ciclo/super-desafios/" TargetMode="External"/><Relationship Id="rId167" Type="http://schemas.openxmlformats.org/officeDocument/2006/relationships/hyperlink" Target="http://sm-argentina.com/primaria-1-ciclo/matematica-3/" TargetMode="External"/><Relationship Id="rId188" Type="http://schemas.openxmlformats.org/officeDocument/2006/relationships/hyperlink" Target="http://sm-argentina.com/aprender-a-comprender/" TargetMode="External"/><Relationship Id="rId71" Type="http://schemas.openxmlformats.org/officeDocument/2006/relationships/hyperlink" Target="http://www.smliteratura.com.ar/contame-mas/" TargetMode="External"/><Relationship Id="rId92" Type="http://schemas.openxmlformats.org/officeDocument/2006/relationships/hyperlink" Target="http://www.smliteratura.com.ar/la-mascota/" TargetMode="External"/><Relationship Id="rId213" Type="http://schemas.openxmlformats.org/officeDocument/2006/relationships/hyperlink" Target="http://sm-argentina.com/primaria-1-ciclo/aventuras-areas-integradas/" TargetMode="External"/><Relationship Id="rId234" Type="http://schemas.openxmlformats.org/officeDocument/2006/relationships/hyperlink" Target="http://sm-argentina.com/primaria-1-ciclo/great-minds-1-2-y-3/" TargetMode="External"/><Relationship Id="rId2" Type="http://schemas.openxmlformats.org/officeDocument/2006/relationships/hyperlink" Target="http://sm-argentina.com/" TargetMode="External"/><Relationship Id="rId29" Type="http://schemas.openxmlformats.org/officeDocument/2006/relationships/hyperlink" Target="http://www.smliteratura.com.ar/papiros/" TargetMode="External"/><Relationship Id="rId255" Type="http://schemas.openxmlformats.org/officeDocument/2006/relationships/hyperlink" Target="http://sm-argentina.com/primaria-2-ciclo/biciencia-5-6-7-nodos-federal/" TargetMode="External"/><Relationship Id="rId276" Type="http://schemas.openxmlformats.org/officeDocument/2006/relationships/hyperlink" Target="http://www.smliteratura.com.ar/no-tenemos-caso/" TargetMode="External"/><Relationship Id="rId297" Type="http://schemas.openxmlformats.org/officeDocument/2006/relationships/hyperlink" Target="http://www.smliteratura.com.ar/chiqui-riliki-cuaderno-de-escritores-con-s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8"/>
  <sheetViews>
    <sheetView tabSelected="1" zoomScaleNormal="100" workbookViewId="0">
      <selection activeCell="D12" sqref="D12"/>
    </sheetView>
  </sheetViews>
  <sheetFormatPr baseColWidth="10" defaultColWidth="14.42578125" defaultRowHeight="16.5" customHeight="1" x14ac:dyDescent="0.25"/>
  <cols>
    <col min="1" max="1" width="10" style="7" customWidth="1"/>
    <col min="2" max="2" width="14.28515625" style="15" customWidth="1"/>
    <col min="3" max="3" width="8.7109375" style="15" customWidth="1"/>
    <col min="4" max="4" width="10" style="214" customWidth="1"/>
    <col min="5" max="5" width="53.85546875" style="3" customWidth="1"/>
    <col min="6" max="6" width="23.28515625" style="3" customWidth="1"/>
    <col min="7" max="7" width="7.28515625" style="15" customWidth="1"/>
    <col min="8" max="8" width="11.28515625" style="101" customWidth="1"/>
    <col min="9" max="9" width="9.7109375" style="3" customWidth="1"/>
    <col min="10" max="10" width="13.5703125" style="3" customWidth="1"/>
    <col min="11" max="11" width="2.85546875" style="84" customWidth="1"/>
    <col min="12" max="12" width="15.42578125" style="3" customWidth="1"/>
    <col min="13" max="14" width="12" style="3" customWidth="1"/>
    <col min="15" max="16384" width="14.42578125" style="3"/>
  </cols>
  <sheetData>
    <row r="1" spans="1:14" ht="21" thickBot="1" x14ac:dyDescent="0.3">
      <c r="A1" s="13"/>
      <c r="B1" s="14"/>
      <c r="C1" s="14"/>
      <c r="D1" s="14"/>
      <c r="E1" s="11"/>
      <c r="F1" s="11"/>
      <c r="G1" s="14"/>
      <c r="H1" s="98"/>
      <c r="I1" s="11"/>
      <c r="J1" s="11"/>
      <c r="K1" s="86"/>
      <c r="L1" s="87"/>
    </row>
    <row r="2" spans="1:14" ht="28.5" customHeight="1" x14ac:dyDescent="0.25">
      <c r="A2" s="6"/>
      <c r="B2" s="212" t="s">
        <v>78</v>
      </c>
      <c r="C2" s="211"/>
      <c r="D2" s="215"/>
      <c r="E2" s="211" t="s">
        <v>504</v>
      </c>
      <c r="F2" s="24"/>
      <c r="G2" s="25"/>
      <c r="H2" s="99"/>
      <c r="I2" s="26"/>
      <c r="J2" s="95"/>
      <c r="K2" s="88"/>
      <c r="L2" s="251" t="s">
        <v>507</v>
      </c>
      <c r="M2" s="252"/>
      <c r="N2" s="252"/>
    </row>
    <row r="3" spans="1:14" ht="18" customHeight="1" x14ac:dyDescent="0.25">
      <c r="A3" s="6"/>
      <c r="B3" s="27" t="s">
        <v>283</v>
      </c>
      <c r="C3" s="28"/>
      <c r="D3" s="216"/>
      <c r="E3" s="29"/>
      <c r="F3" s="30"/>
      <c r="G3" s="31"/>
      <c r="H3" s="100"/>
      <c r="I3" s="30"/>
      <c r="J3" s="96"/>
      <c r="K3" s="88"/>
      <c r="L3" s="253" t="s">
        <v>508</v>
      </c>
      <c r="M3" s="254" t="s">
        <v>509</v>
      </c>
      <c r="N3" s="254" t="s">
        <v>510</v>
      </c>
    </row>
    <row r="4" spans="1:14" ht="20.25" x14ac:dyDescent="0.25">
      <c r="A4" s="6"/>
      <c r="B4" s="42" t="s">
        <v>505</v>
      </c>
      <c r="C4" s="33"/>
      <c r="D4" s="217"/>
      <c r="E4" s="32" t="s">
        <v>0</v>
      </c>
      <c r="F4" s="33"/>
      <c r="G4" s="43"/>
      <c r="H4" s="100"/>
      <c r="I4" s="30"/>
      <c r="J4" s="96"/>
      <c r="K4" s="88"/>
      <c r="L4" s="255" t="s">
        <v>511</v>
      </c>
      <c r="M4" s="256">
        <v>700</v>
      </c>
      <c r="N4" s="256">
        <v>1050</v>
      </c>
    </row>
    <row r="5" spans="1:14" ht="18" customHeight="1" x14ac:dyDescent="0.25">
      <c r="A5" s="6"/>
      <c r="B5" s="44" t="s">
        <v>225</v>
      </c>
      <c r="C5" s="33"/>
      <c r="D5" s="217"/>
      <c r="E5" s="33"/>
      <c r="F5" s="33"/>
      <c r="G5" s="43"/>
      <c r="H5" s="100"/>
      <c r="I5" s="30"/>
      <c r="J5" s="96"/>
      <c r="K5" s="88"/>
      <c r="L5" s="257" t="s">
        <v>512</v>
      </c>
      <c r="M5" s="258" t="s">
        <v>513</v>
      </c>
      <c r="N5" s="258" t="s">
        <v>513</v>
      </c>
    </row>
    <row r="6" spans="1:14" ht="20.25" x14ac:dyDescent="0.25">
      <c r="A6" s="6"/>
      <c r="B6" s="44" t="s">
        <v>200</v>
      </c>
      <c r="C6" s="36"/>
      <c r="D6" s="217"/>
      <c r="E6" s="35" t="s">
        <v>201</v>
      </c>
      <c r="F6" s="45" t="s">
        <v>506</v>
      </c>
      <c r="G6" s="43"/>
      <c r="H6" s="100"/>
      <c r="I6" s="30"/>
      <c r="J6" s="96"/>
      <c r="K6" s="88"/>
      <c r="L6" s="259"/>
      <c r="M6" s="173"/>
      <c r="N6" s="173"/>
    </row>
    <row r="7" spans="1:14" ht="22.7" customHeight="1" x14ac:dyDescent="0.25">
      <c r="A7" s="6"/>
      <c r="B7" s="213" t="s">
        <v>77</v>
      </c>
      <c r="C7" s="34"/>
      <c r="D7" s="218"/>
      <c r="E7" s="36"/>
      <c r="F7" s="37" t="s">
        <v>202</v>
      </c>
      <c r="G7" s="39">
        <v>0.5</v>
      </c>
      <c r="H7" s="100"/>
      <c r="I7" s="30"/>
      <c r="J7" s="96"/>
      <c r="K7" s="88"/>
      <c r="L7" s="261" t="s">
        <v>514</v>
      </c>
      <c r="M7" s="261"/>
      <c r="N7" s="262"/>
    </row>
    <row r="8" spans="1:14" ht="20.25" x14ac:dyDescent="0.25">
      <c r="A8" s="6"/>
      <c r="B8" s="38" t="s">
        <v>76</v>
      </c>
      <c r="C8" s="34"/>
      <c r="D8" s="218"/>
      <c r="E8" s="36"/>
      <c r="F8" s="37" t="s">
        <v>203</v>
      </c>
      <c r="G8" s="40">
        <v>0.5</v>
      </c>
      <c r="H8" s="100"/>
      <c r="I8" s="30"/>
      <c r="J8" s="96"/>
      <c r="K8" s="88"/>
      <c r="L8" s="259"/>
      <c r="M8" s="260">
        <f>+J10+N4</f>
        <v>1050</v>
      </c>
      <c r="N8" s="173"/>
    </row>
    <row r="9" spans="1:14" ht="4.7" customHeight="1" thickBot="1" x14ac:dyDescent="0.3">
      <c r="A9" s="6"/>
      <c r="B9" s="22"/>
      <c r="C9" s="20"/>
      <c r="D9" s="219"/>
      <c r="E9" s="20"/>
      <c r="F9" s="8"/>
      <c r="G9" s="41"/>
      <c r="H9" s="8"/>
      <c r="I9" s="8"/>
      <c r="J9" s="85"/>
      <c r="K9" s="88"/>
      <c r="L9" s="87"/>
    </row>
    <row r="10" spans="1:14" ht="20.25" customHeight="1" thickBot="1" x14ac:dyDescent="0.3">
      <c r="A10" s="6"/>
      <c r="B10" s="23" t="s">
        <v>1</v>
      </c>
      <c r="C10" s="23"/>
      <c r="D10" s="220">
        <f>SUM(D12:D378)</f>
        <v>0</v>
      </c>
      <c r="E10" s="21"/>
      <c r="F10" s="10"/>
      <c r="G10" s="16"/>
      <c r="H10" s="9" t="s">
        <v>515</v>
      </c>
      <c r="I10" s="12"/>
      <c r="J10" s="104">
        <f>SUM(J12:J378)</f>
        <v>0</v>
      </c>
      <c r="K10" s="88"/>
      <c r="L10" s="87"/>
    </row>
    <row r="11" spans="1:14" ht="30" customHeight="1" thickBot="1" x14ac:dyDescent="0.3">
      <c r="A11" s="73"/>
      <c r="B11" s="174" t="s">
        <v>2</v>
      </c>
      <c r="C11" s="175" t="s">
        <v>3</v>
      </c>
      <c r="D11" s="175" t="s">
        <v>399</v>
      </c>
      <c r="E11" s="175" t="s">
        <v>4</v>
      </c>
      <c r="F11" s="175"/>
      <c r="G11" s="175" t="s">
        <v>5</v>
      </c>
      <c r="H11" s="175" t="s">
        <v>6</v>
      </c>
      <c r="I11" s="175" t="s">
        <v>157</v>
      </c>
      <c r="J11" s="176" t="s">
        <v>158</v>
      </c>
      <c r="K11" s="88"/>
      <c r="L11" s="87"/>
    </row>
    <row r="12" spans="1:14" ht="15.75" customHeight="1" x14ac:dyDescent="0.25">
      <c r="A12" s="177"/>
      <c r="B12" s="145">
        <v>9789875739543</v>
      </c>
      <c r="C12" s="141">
        <v>155021</v>
      </c>
      <c r="D12" s="221"/>
      <c r="E12" s="126" t="s">
        <v>44</v>
      </c>
      <c r="F12" s="19" t="s">
        <v>107</v>
      </c>
      <c r="G12" s="178" t="s">
        <v>7</v>
      </c>
      <c r="H12" s="4">
        <v>690</v>
      </c>
      <c r="I12" s="209">
        <f t="shared" ref="I12:I16" si="0">H12*(1-$G$8)</f>
        <v>345</v>
      </c>
      <c r="J12" s="210">
        <f t="shared" ref="J12:J32" si="1">+I12*D12</f>
        <v>0</v>
      </c>
      <c r="K12" s="89"/>
      <c r="L12" s="87"/>
      <c r="M12" s="5"/>
    </row>
    <row r="13" spans="1:14" ht="15.75" customHeight="1" x14ac:dyDescent="0.25">
      <c r="A13" s="130"/>
      <c r="B13" s="143">
        <v>9789877316223</v>
      </c>
      <c r="C13" s="139">
        <v>184309</v>
      </c>
      <c r="D13" s="221"/>
      <c r="E13" s="121" t="s">
        <v>242</v>
      </c>
      <c r="F13" s="17" t="s">
        <v>243</v>
      </c>
      <c r="G13" s="83" t="s">
        <v>7</v>
      </c>
      <c r="H13" s="4">
        <v>690</v>
      </c>
      <c r="I13" s="116">
        <f t="shared" ref="I13" si="2">H13*(1-$G$8)</f>
        <v>345</v>
      </c>
      <c r="J13" s="117">
        <f t="shared" si="1"/>
        <v>0</v>
      </c>
      <c r="K13" s="89"/>
      <c r="L13" s="87"/>
      <c r="M13" s="5"/>
    </row>
    <row r="14" spans="1:14" ht="15.75" customHeight="1" x14ac:dyDescent="0.25">
      <c r="A14" s="130"/>
      <c r="B14" s="143">
        <v>9789877317381</v>
      </c>
      <c r="C14" s="139">
        <v>187742</v>
      </c>
      <c r="D14" s="221"/>
      <c r="E14" s="121" t="s">
        <v>278</v>
      </c>
      <c r="F14" s="17" t="s">
        <v>109</v>
      </c>
      <c r="G14" s="83" t="s">
        <v>7</v>
      </c>
      <c r="H14" s="4">
        <v>690</v>
      </c>
      <c r="I14" s="116">
        <f t="shared" si="0"/>
        <v>345</v>
      </c>
      <c r="J14" s="117">
        <f t="shared" si="1"/>
        <v>0</v>
      </c>
      <c r="K14" s="89"/>
      <c r="L14" s="87"/>
      <c r="M14" s="5"/>
    </row>
    <row r="15" spans="1:14" ht="15.75" customHeight="1" x14ac:dyDescent="0.25">
      <c r="A15" s="130"/>
      <c r="B15" s="143">
        <v>9789877313710</v>
      </c>
      <c r="C15" s="139">
        <v>177603</v>
      </c>
      <c r="D15" s="221"/>
      <c r="E15" s="121" t="s">
        <v>146</v>
      </c>
      <c r="F15" s="17" t="s">
        <v>110</v>
      </c>
      <c r="G15" s="83" t="s">
        <v>7</v>
      </c>
      <c r="H15" s="4">
        <v>690</v>
      </c>
      <c r="I15" s="116">
        <f t="shared" si="0"/>
        <v>345</v>
      </c>
      <c r="J15" s="117">
        <f t="shared" si="1"/>
        <v>0</v>
      </c>
      <c r="K15" s="89"/>
      <c r="L15" s="87"/>
      <c r="M15" s="5"/>
    </row>
    <row r="16" spans="1:14" ht="15.75" customHeight="1" x14ac:dyDescent="0.25">
      <c r="A16" s="179"/>
      <c r="B16" s="143">
        <v>9789877319828</v>
      </c>
      <c r="C16" s="139">
        <v>193168</v>
      </c>
      <c r="D16" s="221"/>
      <c r="E16" s="121" t="s">
        <v>379</v>
      </c>
      <c r="F16" s="17" t="s">
        <v>380</v>
      </c>
      <c r="G16" s="83" t="s">
        <v>7</v>
      </c>
      <c r="H16" s="4">
        <v>690</v>
      </c>
      <c r="I16" s="116">
        <f t="shared" si="0"/>
        <v>345</v>
      </c>
      <c r="J16" s="117">
        <f t="shared" si="1"/>
        <v>0</v>
      </c>
      <c r="K16" s="89"/>
      <c r="L16" s="87"/>
      <c r="M16" s="5"/>
    </row>
    <row r="17" spans="1:13" ht="15.75" customHeight="1" x14ac:dyDescent="0.25">
      <c r="A17" s="179"/>
      <c r="B17" s="143">
        <v>9789877312959</v>
      </c>
      <c r="C17" s="139">
        <v>174568</v>
      </c>
      <c r="D17" s="221"/>
      <c r="E17" s="121" t="s">
        <v>442</v>
      </c>
      <c r="F17" s="17" t="s">
        <v>112</v>
      </c>
      <c r="G17" s="83" t="s">
        <v>7</v>
      </c>
      <c r="H17" s="4">
        <v>690</v>
      </c>
      <c r="I17" s="116">
        <f t="shared" ref="I17:I34" si="3">H17*(1-$G$8)</f>
        <v>345</v>
      </c>
      <c r="J17" s="117">
        <f t="shared" si="1"/>
        <v>0</v>
      </c>
      <c r="K17" s="89"/>
      <c r="L17" s="87"/>
      <c r="M17" s="5"/>
    </row>
    <row r="18" spans="1:13" ht="15.75" customHeight="1" x14ac:dyDescent="0.25">
      <c r="A18" s="179"/>
      <c r="B18" s="143">
        <v>9789877319545</v>
      </c>
      <c r="C18" s="139">
        <v>192867</v>
      </c>
      <c r="D18" s="221"/>
      <c r="E18" s="121" t="s">
        <v>377</v>
      </c>
      <c r="F18" s="17" t="s">
        <v>378</v>
      </c>
      <c r="G18" s="83" t="s">
        <v>7</v>
      </c>
      <c r="H18" s="4">
        <v>690</v>
      </c>
      <c r="I18" s="116">
        <f t="shared" si="3"/>
        <v>345</v>
      </c>
      <c r="J18" s="117">
        <f t="shared" si="1"/>
        <v>0</v>
      </c>
      <c r="K18" s="89"/>
      <c r="L18" s="87"/>
      <c r="M18" s="5"/>
    </row>
    <row r="19" spans="1:13" ht="15.75" customHeight="1" x14ac:dyDescent="0.25">
      <c r="A19" s="179"/>
      <c r="B19" s="143">
        <v>9789877318050</v>
      </c>
      <c r="C19" s="139">
        <v>190422</v>
      </c>
      <c r="D19" s="221"/>
      <c r="E19" s="121" t="s">
        <v>310</v>
      </c>
      <c r="F19" s="17" t="s">
        <v>312</v>
      </c>
      <c r="G19" s="83" t="s">
        <v>7</v>
      </c>
      <c r="H19" s="4">
        <v>690</v>
      </c>
      <c r="I19" s="116">
        <f t="shared" si="3"/>
        <v>345</v>
      </c>
      <c r="J19" s="117">
        <f t="shared" si="1"/>
        <v>0</v>
      </c>
      <c r="K19" s="89"/>
      <c r="L19" s="87"/>
      <c r="M19" s="5"/>
    </row>
    <row r="20" spans="1:13" ht="15.75" customHeight="1" x14ac:dyDescent="0.25">
      <c r="A20" s="160"/>
      <c r="B20" s="143">
        <v>9789877314298</v>
      </c>
      <c r="C20" s="139">
        <v>181244</v>
      </c>
      <c r="D20" s="221"/>
      <c r="E20" s="121" t="s">
        <v>217</v>
      </c>
      <c r="F20" s="17" t="s">
        <v>156</v>
      </c>
      <c r="G20" s="83" t="s">
        <v>7</v>
      </c>
      <c r="H20" s="4">
        <v>690</v>
      </c>
      <c r="I20" s="241">
        <f t="shared" si="3"/>
        <v>345</v>
      </c>
      <c r="J20" s="242">
        <f t="shared" si="1"/>
        <v>0</v>
      </c>
      <c r="K20" s="89"/>
      <c r="L20" s="87"/>
      <c r="M20" s="5"/>
    </row>
    <row r="21" spans="1:13" ht="15.75" customHeight="1" x14ac:dyDescent="0.25">
      <c r="A21" s="160"/>
      <c r="B21" s="143">
        <v>9789875739550</v>
      </c>
      <c r="C21" s="139">
        <v>155022</v>
      </c>
      <c r="D21" s="221"/>
      <c r="E21" s="121" t="s">
        <v>45</v>
      </c>
      <c r="F21" s="17" t="s">
        <v>113</v>
      </c>
      <c r="G21" s="83" t="s">
        <v>7</v>
      </c>
      <c r="H21" s="4">
        <v>690</v>
      </c>
      <c r="I21" s="241">
        <f t="shared" si="3"/>
        <v>345</v>
      </c>
      <c r="J21" s="242">
        <f t="shared" si="1"/>
        <v>0</v>
      </c>
      <c r="K21" s="89"/>
      <c r="L21" s="87"/>
      <c r="M21" s="5"/>
    </row>
    <row r="22" spans="1:13" ht="15.75" customHeight="1" thickBot="1" x14ac:dyDescent="0.3">
      <c r="A22" s="180"/>
      <c r="B22" s="144">
        <v>9789877319880</v>
      </c>
      <c r="C22" s="140">
        <v>194909</v>
      </c>
      <c r="D22" s="221"/>
      <c r="E22" s="123" t="s">
        <v>407</v>
      </c>
      <c r="F22" s="18" t="s">
        <v>90</v>
      </c>
      <c r="G22" s="113" t="s">
        <v>7</v>
      </c>
      <c r="H22" s="4">
        <v>690</v>
      </c>
      <c r="I22" s="243">
        <f t="shared" ref="I22" si="4">H22*(1-$G$8)</f>
        <v>345</v>
      </c>
      <c r="J22" s="244">
        <f t="shared" ref="J22" si="5">+I22*D22</f>
        <v>0</v>
      </c>
      <c r="K22" s="89"/>
      <c r="L22" s="87"/>
      <c r="M22" s="5"/>
    </row>
    <row r="23" spans="1:13" ht="15.75" customHeight="1" x14ac:dyDescent="0.25">
      <c r="A23" s="131"/>
      <c r="B23" s="143">
        <v>9789877312904</v>
      </c>
      <c r="C23" s="139">
        <v>174533</v>
      </c>
      <c r="D23" s="221"/>
      <c r="E23" s="121" t="s">
        <v>71</v>
      </c>
      <c r="F23" s="17" t="s">
        <v>115</v>
      </c>
      <c r="G23" s="83" t="s">
        <v>7</v>
      </c>
      <c r="H23" s="4">
        <v>710</v>
      </c>
      <c r="I23" s="116">
        <f t="shared" si="3"/>
        <v>355</v>
      </c>
      <c r="J23" s="117">
        <f t="shared" si="1"/>
        <v>0</v>
      </c>
      <c r="K23" s="89"/>
      <c r="L23" s="87"/>
      <c r="M23" s="5"/>
    </row>
    <row r="24" spans="1:13" ht="15.75" customHeight="1" x14ac:dyDescent="0.25">
      <c r="A24" s="131"/>
      <c r="B24" s="143">
        <v>9789877319583</v>
      </c>
      <c r="C24" s="139">
        <v>192872</v>
      </c>
      <c r="D24" s="221"/>
      <c r="E24" s="121" t="s">
        <v>381</v>
      </c>
      <c r="F24" s="17" t="s">
        <v>89</v>
      </c>
      <c r="G24" s="83" t="s">
        <v>7</v>
      </c>
      <c r="H24" s="4">
        <v>710</v>
      </c>
      <c r="I24" s="116">
        <f t="shared" si="3"/>
        <v>355</v>
      </c>
      <c r="J24" s="117">
        <f t="shared" si="1"/>
        <v>0</v>
      </c>
      <c r="K24" s="89"/>
      <c r="L24" s="87"/>
      <c r="M24" s="5"/>
    </row>
    <row r="25" spans="1:13" ht="15.75" customHeight="1" x14ac:dyDescent="0.25">
      <c r="A25" s="131"/>
      <c r="B25" s="143">
        <v>9789877314564</v>
      </c>
      <c r="C25" s="139">
        <v>182743</v>
      </c>
      <c r="D25" s="221"/>
      <c r="E25" s="121" t="s">
        <v>244</v>
      </c>
      <c r="F25" s="17" t="s">
        <v>208</v>
      </c>
      <c r="G25" s="83" t="s">
        <v>7</v>
      </c>
      <c r="H25" s="4">
        <v>710</v>
      </c>
      <c r="I25" s="116">
        <f t="shared" ref="I25:I27" si="6">H25*(1-$G$8)</f>
        <v>355</v>
      </c>
      <c r="J25" s="117">
        <f t="shared" si="1"/>
        <v>0</v>
      </c>
      <c r="K25" s="89"/>
      <c r="L25" s="87"/>
      <c r="M25" s="5"/>
    </row>
    <row r="26" spans="1:13" ht="15.75" customHeight="1" x14ac:dyDescent="0.25">
      <c r="A26" s="131"/>
      <c r="B26" s="143">
        <v>9789877317244</v>
      </c>
      <c r="C26" s="139">
        <v>186827</v>
      </c>
      <c r="D26" s="221"/>
      <c r="E26" s="121" t="s">
        <v>267</v>
      </c>
      <c r="F26" s="17" t="s">
        <v>93</v>
      </c>
      <c r="G26" s="83" t="s">
        <v>7</v>
      </c>
      <c r="H26" s="4">
        <v>710</v>
      </c>
      <c r="I26" s="116">
        <f t="shared" si="6"/>
        <v>355</v>
      </c>
      <c r="J26" s="117">
        <f t="shared" si="1"/>
        <v>0</v>
      </c>
      <c r="K26" s="89"/>
      <c r="L26" s="87"/>
      <c r="M26" s="5"/>
    </row>
    <row r="27" spans="1:13" ht="15.75" customHeight="1" x14ac:dyDescent="0.25">
      <c r="A27" s="131"/>
      <c r="B27" s="143">
        <v>9789875739567</v>
      </c>
      <c r="C27" s="139">
        <v>156039</v>
      </c>
      <c r="D27" s="221"/>
      <c r="E27" s="121" t="s">
        <v>46</v>
      </c>
      <c r="F27" s="17" t="s">
        <v>100</v>
      </c>
      <c r="G27" s="83" t="s">
        <v>7</v>
      </c>
      <c r="H27" s="4">
        <v>710</v>
      </c>
      <c r="I27" s="116">
        <f t="shared" si="6"/>
        <v>355</v>
      </c>
      <c r="J27" s="117">
        <f t="shared" si="1"/>
        <v>0</v>
      </c>
      <c r="K27" s="89"/>
      <c r="L27" s="87"/>
      <c r="M27" s="5"/>
    </row>
    <row r="28" spans="1:13" ht="15.75" customHeight="1" x14ac:dyDescent="0.25">
      <c r="A28" s="132"/>
      <c r="B28" s="143">
        <v>9789877314007</v>
      </c>
      <c r="C28" s="139">
        <v>178813</v>
      </c>
      <c r="D28" s="221"/>
      <c r="E28" s="121" t="s">
        <v>218</v>
      </c>
      <c r="F28" s="17" t="s">
        <v>118</v>
      </c>
      <c r="G28" s="83" t="s">
        <v>7</v>
      </c>
      <c r="H28" s="4">
        <v>710</v>
      </c>
      <c r="I28" s="116">
        <f t="shared" si="3"/>
        <v>355</v>
      </c>
      <c r="J28" s="117">
        <f t="shared" si="1"/>
        <v>0</v>
      </c>
      <c r="K28" s="89"/>
      <c r="L28" s="87"/>
      <c r="M28" s="5"/>
    </row>
    <row r="29" spans="1:13" ht="15.75" customHeight="1" x14ac:dyDescent="0.25">
      <c r="A29" s="132"/>
      <c r="B29" s="143">
        <v>9789877317756</v>
      </c>
      <c r="C29" s="139">
        <v>189034</v>
      </c>
      <c r="D29" s="221"/>
      <c r="E29" s="121" t="s">
        <v>294</v>
      </c>
      <c r="F29" s="17" t="s">
        <v>114</v>
      </c>
      <c r="G29" s="83" t="s">
        <v>7</v>
      </c>
      <c r="H29" s="4">
        <v>710</v>
      </c>
      <c r="I29" s="116">
        <f t="shared" si="3"/>
        <v>355</v>
      </c>
      <c r="J29" s="117">
        <f t="shared" si="1"/>
        <v>0</v>
      </c>
      <c r="K29" s="89"/>
      <c r="L29" s="87"/>
      <c r="M29" s="5"/>
    </row>
    <row r="30" spans="1:13" ht="15.75" customHeight="1" x14ac:dyDescent="0.25">
      <c r="A30" s="181"/>
      <c r="B30" s="143">
        <v>9789877314304</v>
      </c>
      <c r="C30" s="139">
        <v>181245</v>
      </c>
      <c r="D30" s="221"/>
      <c r="E30" s="121" t="s">
        <v>219</v>
      </c>
      <c r="F30" s="17" t="s">
        <v>116</v>
      </c>
      <c r="G30" s="83" t="s">
        <v>7</v>
      </c>
      <c r="H30" s="4">
        <v>710</v>
      </c>
      <c r="I30" s="116">
        <f t="shared" si="3"/>
        <v>355</v>
      </c>
      <c r="J30" s="117">
        <f t="shared" si="1"/>
        <v>0</v>
      </c>
      <c r="K30" s="89"/>
      <c r="L30" s="87"/>
      <c r="M30" s="5"/>
    </row>
    <row r="31" spans="1:13" ht="15.75" customHeight="1" x14ac:dyDescent="0.25">
      <c r="A31" s="181"/>
      <c r="B31" s="143">
        <v>9789877314571</v>
      </c>
      <c r="C31" s="139">
        <v>182744</v>
      </c>
      <c r="D31" s="221"/>
      <c r="E31" s="121" t="s">
        <v>207</v>
      </c>
      <c r="F31" s="17" t="s">
        <v>208</v>
      </c>
      <c r="G31" s="83" t="s">
        <v>7</v>
      </c>
      <c r="H31" s="4">
        <v>710</v>
      </c>
      <c r="I31" s="116">
        <f>H31*(1-$G$8)</f>
        <v>355</v>
      </c>
      <c r="J31" s="117">
        <f t="shared" si="1"/>
        <v>0</v>
      </c>
      <c r="K31" s="89"/>
      <c r="L31" s="87"/>
      <c r="M31" s="5"/>
    </row>
    <row r="32" spans="1:13" ht="15.75" customHeight="1" thickBot="1" x14ac:dyDescent="0.3">
      <c r="A32" s="182"/>
      <c r="B32" s="144">
        <v>9789877317398</v>
      </c>
      <c r="C32" s="140">
        <v>187743</v>
      </c>
      <c r="D32" s="221"/>
      <c r="E32" s="123" t="s">
        <v>279</v>
      </c>
      <c r="F32" s="18" t="s">
        <v>208</v>
      </c>
      <c r="G32" s="113" t="s">
        <v>7</v>
      </c>
      <c r="H32" s="4">
        <v>710</v>
      </c>
      <c r="I32" s="118">
        <f>H32*(1-$G$8)</f>
        <v>355</v>
      </c>
      <c r="J32" s="187">
        <f t="shared" si="1"/>
        <v>0</v>
      </c>
      <c r="K32" s="89"/>
      <c r="L32" s="87"/>
      <c r="M32" s="5"/>
    </row>
    <row r="33" spans="1:13" ht="15.75" customHeight="1" x14ac:dyDescent="0.25">
      <c r="A33" s="183"/>
      <c r="B33" s="184">
        <v>9789877960570</v>
      </c>
      <c r="C33" s="185">
        <v>202831</v>
      </c>
      <c r="D33" s="221"/>
      <c r="E33" s="186" t="s">
        <v>456</v>
      </c>
      <c r="F33" s="19" t="s">
        <v>457</v>
      </c>
      <c r="G33" s="178" t="s">
        <v>7</v>
      </c>
      <c r="H33" s="4">
        <v>710</v>
      </c>
      <c r="I33" s="209">
        <f t="shared" ref="I33" si="7">H33*(1-$G$8)</f>
        <v>355</v>
      </c>
      <c r="J33" s="210">
        <f t="shared" ref="J33" si="8">+I33*D33</f>
        <v>0</v>
      </c>
      <c r="K33" s="89"/>
      <c r="L33" s="87"/>
      <c r="M33" s="5"/>
    </row>
    <row r="34" spans="1:13" ht="15.75" customHeight="1" x14ac:dyDescent="0.25">
      <c r="A34" s="133"/>
      <c r="B34" s="143">
        <v>9789875731943</v>
      </c>
      <c r="C34" s="139">
        <v>135097</v>
      </c>
      <c r="D34" s="221"/>
      <c r="E34" s="121" t="s">
        <v>47</v>
      </c>
      <c r="F34" s="17" t="s">
        <v>117</v>
      </c>
      <c r="G34" s="83" t="s">
        <v>7</v>
      </c>
      <c r="H34" s="4">
        <v>710</v>
      </c>
      <c r="I34" s="116">
        <f t="shared" si="3"/>
        <v>355</v>
      </c>
      <c r="J34" s="117">
        <f t="shared" ref="J34:J55" si="9">+I34*D34</f>
        <v>0</v>
      </c>
      <c r="K34" s="89"/>
      <c r="L34" s="87"/>
      <c r="M34" s="5"/>
    </row>
    <row r="35" spans="1:13" ht="15.75" customHeight="1" x14ac:dyDescent="0.25">
      <c r="A35" s="134"/>
      <c r="B35" s="143">
        <v>9789877312232</v>
      </c>
      <c r="C35" s="139">
        <v>170912</v>
      </c>
      <c r="D35" s="221"/>
      <c r="E35" s="121" t="s">
        <v>48</v>
      </c>
      <c r="F35" s="17" t="s">
        <v>120</v>
      </c>
      <c r="G35" s="83" t="s">
        <v>7</v>
      </c>
      <c r="H35" s="4">
        <v>710</v>
      </c>
      <c r="I35" s="116">
        <f t="shared" ref="I35:I60" si="10">H35*(1-$G$8)</f>
        <v>355</v>
      </c>
      <c r="J35" s="117">
        <f t="shared" si="9"/>
        <v>0</v>
      </c>
      <c r="K35" s="89"/>
      <c r="L35" s="87"/>
      <c r="M35" s="5"/>
    </row>
    <row r="36" spans="1:13" ht="15.75" customHeight="1" x14ac:dyDescent="0.25">
      <c r="A36" s="133"/>
      <c r="B36" s="143">
        <v>9789877317190</v>
      </c>
      <c r="C36" s="139">
        <v>185764</v>
      </c>
      <c r="D36" s="221"/>
      <c r="E36" s="121" t="s">
        <v>268</v>
      </c>
      <c r="F36" s="17" t="s">
        <v>269</v>
      </c>
      <c r="G36" s="83" t="s">
        <v>7</v>
      </c>
      <c r="H36" s="4">
        <v>710</v>
      </c>
      <c r="I36" s="116">
        <f t="shared" si="10"/>
        <v>355</v>
      </c>
      <c r="J36" s="117">
        <f t="shared" si="9"/>
        <v>0</v>
      </c>
      <c r="K36" s="89"/>
      <c r="L36" s="87"/>
      <c r="M36" s="5"/>
    </row>
    <row r="37" spans="1:13" ht="15.75" customHeight="1" x14ac:dyDescent="0.25">
      <c r="A37" s="133"/>
      <c r="B37" s="143">
        <v>9789877313543</v>
      </c>
      <c r="C37" s="139">
        <v>177109</v>
      </c>
      <c r="D37" s="221"/>
      <c r="E37" s="121" t="s">
        <v>147</v>
      </c>
      <c r="F37" s="17" t="s">
        <v>119</v>
      </c>
      <c r="G37" s="83" t="s">
        <v>7</v>
      </c>
      <c r="H37" s="4">
        <v>710</v>
      </c>
      <c r="I37" s="116">
        <f t="shared" si="10"/>
        <v>355</v>
      </c>
      <c r="J37" s="117">
        <f t="shared" si="9"/>
        <v>0</v>
      </c>
      <c r="K37" s="89"/>
      <c r="L37" s="87"/>
      <c r="M37" s="5"/>
    </row>
    <row r="38" spans="1:13" ht="15.75" customHeight="1" x14ac:dyDescent="0.25">
      <c r="A38" s="133"/>
      <c r="B38" s="143">
        <v>9789877312652</v>
      </c>
      <c r="C38" s="139">
        <v>173373</v>
      </c>
      <c r="D38" s="221"/>
      <c r="E38" s="121" t="s">
        <v>69</v>
      </c>
      <c r="F38" s="17" t="s">
        <v>93</v>
      </c>
      <c r="G38" s="83" t="s">
        <v>7</v>
      </c>
      <c r="H38" s="4">
        <v>710</v>
      </c>
      <c r="I38" s="116">
        <f t="shared" si="10"/>
        <v>355</v>
      </c>
      <c r="J38" s="117">
        <f t="shared" si="9"/>
        <v>0</v>
      </c>
      <c r="K38" s="89"/>
      <c r="L38" s="87"/>
      <c r="M38" s="5"/>
    </row>
    <row r="39" spans="1:13" ht="15.75" customHeight="1" thickBot="1" x14ac:dyDescent="0.3">
      <c r="A39" s="133"/>
      <c r="B39" s="143">
        <v>9789877318043</v>
      </c>
      <c r="C39" s="139">
        <v>189037</v>
      </c>
      <c r="D39" s="221"/>
      <c r="E39" s="121" t="s">
        <v>311</v>
      </c>
      <c r="F39" s="17" t="s">
        <v>93</v>
      </c>
      <c r="G39" s="83" t="s">
        <v>7</v>
      </c>
      <c r="H39" s="4">
        <v>710</v>
      </c>
      <c r="I39" s="116">
        <f t="shared" si="10"/>
        <v>355</v>
      </c>
      <c r="J39" s="117">
        <f t="shared" si="9"/>
        <v>0</v>
      </c>
      <c r="K39" s="89"/>
      <c r="L39" s="87"/>
      <c r="M39" s="5"/>
    </row>
    <row r="40" spans="1:13" ht="15.75" customHeight="1" x14ac:dyDescent="0.25">
      <c r="A40" s="188"/>
      <c r="B40" s="145">
        <v>9789877319576</v>
      </c>
      <c r="C40" s="141">
        <v>192868</v>
      </c>
      <c r="D40" s="221"/>
      <c r="E40" s="126" t="s">
        <v>384</v>
      </c>
      <c r="F40" s="19" t="s">
        <v>111</v>
      </c>
      <c r="G40" s="178" t="s">
        <v>7</v>
      </c>
      <c r="H40" s="4">
        <v>759</v>
      </c>
      <c r="I40" s="209">
        <f>H40*(1-$G$8)</f>
        <v>379.5</v>
      </c>
      <c r="J40" s="210">
        <f t="shared" si="9"/>
        <v>0</v>
      </c>
      <c r="K40" s="89"/>
      <c r="L40" s="87"/>
      <c r="M40" s="5"/>
    </row>
    <row r="41" spans="1:13" ht="15.75" customHeight="1" x14ac:dyDescent="0.25">
      <c r="A41" s="135"/>
      <c r="B41" s="143">
        <v>9789877311402</v>
      </c>
      <c r="C41" s="139">
        <v>167603</v>
      </c>
      <c r="D41" s="221"/>
      <c r="E41" s="121" t="s">
        <v>49</v>
      </c>
      <c r="F41" s="17" t="s">
        <v>108</v>
      </c>
      <c r="G41" s="83" t="s">
        <v>7</v>
      </c>
      <c r="H41" s="4">
        <v>759</v>
      </c>
      <c r="I41" s="116">
        <f>H41*(1-$G$8)</f>
        <v>379.5</v>
      </c>
      <c r="J41" s="117">
        <f>+I41*D41</f>
        <v>0</v>
      </c>
      <c r="K41" s="89"/>
      <c r="L41" s="87"/>
      <c r="M41" s="5"/>
    </row>
    <row r="42" spans="1:13" ht="15.75" customHeight="1" x14ac:dyDescent="0.25">
      <c r="A42" s="135"/>
      <c r="B42" s="171">
        <v>9789877960587</v>
      </c>
      <c r="C42" s="172">
        <v>202830</v>
      </c>
      <c r="D42" s="221"/>
      <c r="E42" s="122" t="s">
        <v>455</v>
      </c>
      <c r="F42" s="103" t="s">
        <v>121</v>
      </c>
      <c r="G42" s="83" t="s">
        <v>7</v>
      </c>
      <c r="H42" s="4">
        <v>759</v>
      </c>
      <c r="I42" s="116">
        <f>H42*(1-$G$8)</f>
        <v>379.5</v>
      </c>
      <c r="J42" s="117">
        <f>+I42*D42</f>
        <v>0</v>
      </c>
      <c r="K42" s="89"/>
      <c r="L42" s="87"/>
      <c r="M42" s="5"/>
    </row>
    <row r="43" spans="1:13" ht="15.75" customHeight="1" x14ac:dyDescent="0.25">
      <c r="A43" s="135"/>
      <c r="B43" s="143">
        <v>9789877317275</v>
      </c>
      <c r="C43" s="139">
        <v>186829</v>
      </c>
      <c r="D43" s="221"/>
      <c r="E43" s="121" t="s">
        <v>271</v>
      </c>
      <c r="F43" s="17" t="s">
        <v>95</v>
      </c>
      <c r="G43" s="83" t="s">
        <v>7</v>
      </c>
      <c r="H43" s="4">
        <v>759</v>
      </c>
      <c r="I43" s="116">
        <f>H43*(1-$G$8)</f>
        <v>379.5</v>
      </c>
      <c r="J43" s="117">
        <f t="shared" si="9"/>
        <v>0</v>
      </c>
      <c r="K43" s="89"/>
      <c r="L43" s="87"/>
      <c r="M43" s="5"/>
    </row>
    <row r="44" spans="1:13" ht="15.75" customHeight="1" x14ac:dyDescent="0.25">
      <c r="A44" s="135"/>
      <c r="B44" s="143">
        <v>9789877313970</v>
      </c>
      <c r="C44" s="139">
        <v>178809</v>
      </c>
      <c r="D44" s="221"/>
      <c r="E44" s="121" t="s">
        <v>148</v>
      </c>
      <c r="F44" s="17" t="s">
        <v>126</v>
      </c>
      <c r="G44" s="83" t="s">
        <v>7</v>
      </c>
      <c r="H44" s="4">
        <v>759</v>
      </c>
      <c r="I44" s="116">
        <f t="shared" si="10"/>
        <v>379.5</v>
      </c>
      <c r="J44" s="117">
        <f t="shared" si="9"/>
        <v>0</v>
      </c>
      <c r="K44" s="89"/>
      <c r="L44" s="87"/>
      <c r="M44" s="5"/>
    </row>
    <row r="45" spans="1:13" ht="15.75" customHeight="1" x14ac:dyDescent="0.25">
      <c r="A45" s="135"/>
      <c r="B45" s="143">
        <v>9789877313727</v>
      </c>
      <c r="C45" s="139">
        <v>177602</v>
      </c>
      <c r="D45" s="221"/>
      <c r="E45" s="121" t="s">
        <v>443</v>
      </c>
      <c r="F45" s="17" t="s">
        <v>121</v>
      </c>
      <c r="G45" s="83" t="s">
        <v>7</v>
      </c>
      <c r="H45" s="4">
        <v>759</v>
      </c>
      <c r="I45" s="116">
        <f t="shared" si="10"/>
        <v>379.5</v>
      </c>
      <c r="J45" s="117">
        <f t="shared" si="9"/>
        <v>0</v>
      </c>
      <c r="K45" s="89"/>
      <c r="L45" s="87"/>
      <c r="M45" s="5"/>
    </row>
    <row r="46" spans="1:13" ht="15.75" customHeight="1" x14ac:dyDescent="0.25">
      <c r="A46" s="135"/>
      <c r="B46" s="143">
        <v>9789875739598</v>
      </c>
      <c r="C46" s="139">
        <v>155060</v>
      </c>
      <c r="D46" s="221"/>
      <c r="E46" s="121" t="s">
        <v>50</v>
      </c>
      <c r="F46" s="17" t="s">
        <v>122</v>
      </c>
      <c r="G46" s="83" t="s">
        <v>7</v>
      </c>
      <c r="H46" s="4">
        <v>759</v>
      </c>
      <c r="I46" s="116">
        <f t="shared" si="10"/>
        <v>379.5</v>
      </c>
      <c r="J46" s="117">
        <f t="shared" si="9"/>
        <v>0</v>
      </c>
      <c r="K46" s="89"/>
      <c r="L46" s="87"/>
      <c r="M46" s="5"/>
    </row>
    <row r="47" spans="1:13" ht="15.75" customHeight="1" x14ac:dyDescent="0.25">
      <c r="A47" s="135"/>
      <c r="B47" s="143">
        <v>9789877311266</v>
      </c>
      <c r="C47" s="139">
        <v>175205</v>
      </c>
      <c r="D47" s="221"/>
      <c r="E47" s="121" t="s">
        <v>51</v>
      </c>
      <c r="F47" s="17" t="s">
        <v>125</v>
      </c>
      <c r="G47" s="83" t="s">
        <v>7</v>
      </c>
      <c r="H47" s="4">
        <v>759</v>
      </c>
      <c r="I47" s="116">
        <f t="shared" si="10"/>
        <v>379.5</v>
      </c>
      <c r="J47" s="117">
        <f t="shared" si="9"/>
        <v>0</v>
      </c>
      <c r="K47" s="89"/>
      <c r="L47" s="87"/>
      <c r="M47" s="5"/>
    </row>
    <row r="48" spans="1:13" ht="15.75" customHeight="1" x14ac:dyDescent="0.25">
      <c r="A48" s="135"/>
      <c r="B48" s="143">
        <v>9789875739765</v>
      </c>
      <c r="C48" s="139">
        <v>155061</v>
      </c>
      <c r="D48" s="221"/>
      <c r="E48" s="121" t="s">
        <v>52</v>
      </c>
      <c r="F48" s="17" t="s">
        <v>120</v>
      </c>
      <c r="G48" s="83" t="s">
        <v>7</v>
      </c>
      <c r="H48" s="4">
        <v>759</v>
      </c>
      <c r="I48" s="116">
        <f t="shared" si="10"/>
        <v>379.5</v>
      </c>
      <c r="J48" s="117">
        <f t="shared" si="9"/>
        <v>0</v>
      </c>
      <c r="K48" s="89"/>
      <c r="L48" s="87"/>
      <c r="M48" s="5"/>
    </row>
    <row r="49" spans="1:13" ht="15.75" customHeight="1" x14ac:dyDescent="0.25">
      <c r="A49" s="136"/>
      <c r="B49" s="143">
        <v>9789877312249</v>
      </c>
      <c r="C49" s="139">
        <v>170913</v>
      </c>
      <c r="D49" s="221"/>
      <c r="E49" s="121" t="s">
        <v>53</v>
      </c>
      <c r="F49" s="17" t="s">
        <v>127</v>
      </c>
      <c r="G49" s="83" t="s">
        <v>7</v>
      </c>
      <c r="H49" s="4">
        <v>759</v>
      </c>
      <c r="I49" s="116">
        <f t="shared" ref="I49" si="11">H49*(1-$G$8)</f>
        <v>379.5</v>
      </c>
      <c r="J49" s="117">
        <f t="shared" ref="J49" si="12">+I49*D49</f>
        <v>0</v>
      </c>
      <c r="K49" s="89"/>
      <c r="L49" s="87"/>
      <c r="M49" s="5"/>
    </row>
    <row r="50" spans="1:13" ht="15.75" customHeight="1" x14ac:dyDescent="0.25">
      <c r="A50" s="136"/>
      <c r="B50" s="143">
        <v>9789877310610</v>
      </c>
      <c r="C50" s="139">
        <v>155059</v>
      </c>
      <c r="D50" s="221"/>
      <c r="E50" s="121" t="s">
        <v>54</v>
      </c>
      <c r="F50" s="17" t="s">
        <v>87</v>
      </c>
      <c r="G50" s="83" t="s">
        <v>7</v>
      </c>
      <c r="H50" s="4">
        <v>759</v>
      </c>
      <c r="I50" s="116">
        <f t="shared" si="10"/>
        <v>379.5</v>
      </c>
      <c r="J50" s="117">
        <f t="shared" si="9"/>
        <v>0</v>
      </c>
      <c r="K50" s="89"/>
      <c r="L50" s="87"/>
      <c r="M50" s="5"/>
    </row>
    <row r="51" spans="1:13" ht="15.75" customHeight="1" x14ac:dyDescent="0.25">
      <c r="A51" s="136"/>
      <c r="B51" s="143">
        <v>9789877317183</v>
      </c>
      <c r="C51" s="139">
        <v>186828</v>
      </c>
      <c r="D51" s="221"/>
      <c r="E51" s="121" t="s">
        <v>270</v>
      </c>
      <c r="F51" s="17" t="s">
        <v>129</v>
      </c>
      <c r="G51" s="83" t="s">
        <v>7</v>
      </c>
      <c r="H51" s="4">
        <v>759</v>
      </c>
      <c r="I51" s="116">
        <f t="shared" si="10"/>
        <v>379.5</v>
      </c>
      <c r="J51" s="117">
        <f t="shared" si="9"/>
        <v>0</v>
      </c>
      <c r="K51" s="89"/>
      <c r="L51" s="87"/>
      <c r="M51" s="5"/>
    </row>
    <row r="52" spans="1:13" ht="15.75" customHeight="1" x14ac:dyDescent="0.25">
      <c r="A52" s="136"/>
      <c r="B52" s="143">
        <v>9789877314243</v>
      </c>
      <c r="C52" s="139">
        <v>180661</v>
      </c>
      <c r="D52" s="221"/>
      <c r="E52" s="121" t="s">
        <v>59</v>
      </c>
      <c r="F52" s="17" t="s">
        <v>136</v>
      </c>
      <c r="G52" s="83" t="s">
        <v>7</v>
      </c>
      <c r="H52" s="4">
        <v>759</v>
      </c>
      <c r="I52" s="116">
        <f t="shared" si="10"/>
        <v>379.5</v>
      </c>
      <c r="J52" s="117">
        <f t="shared" si="9"/>
        <v>0</v>
      </c>
      <c r="K52" s="89"/>
      <c r="L52" s="87"/>
      <c r="M52" s="5"/>
    </row>
    <row r="53" spans="1:13" ht="15.75" customHeight="1" x14ac:dyDescent="0.25">
      <c r="A53" s="136"/>
      <c r="B53" s="143">
        <v>9789877319804</v>
      </c>
      <c r="C53" s="139">
        <v>194343</v>
      </c>
      <c r="D53" s="221"/>
      <c r="E53" s="121" t="s">
        <v>382</v>
      </c>
      <c r="F53" s="17" t="s">
        <v>383</v>
      </c>
      <c r="G53" s="83" t="s">
        <v>7</v>
      </c>
      <c r="H53" s="4">
        <v>759</v>
      </c>
      <c r="I53" s="116">
        <f t="shared" si="10"/>
        <v>379.5</v>
      </c>
      <c r="J53" s="117">
        <f t="shared" si="9"/>
        <v>0</v>
      </c>
      <c r="K53" s="89"/>
      <c r="L53" s="87"/>
      <c r="M53" s="5"/>
    </row>
    <row r="54" spans="1:13" ht="15.75" customHeight="1" x14ac:dyDescent="0.25">
      <c r="A54" s="135"/>
      <c r="B54" s="143">
        <v>9789877319927</v>
      </c>
      <c r="C54" s="139">
        <v>194915</v>
      </c>
      <c r="D54" s="221"/>
      <c r="E54" s="121" t="s">
        <v>408</v>
      </c>
      <c r="F54" s="17" t="s">
        <v>273</v>
      </c>
      <c r="G54" s="83" t="s">
        <v>7</v>
      </c>
      <c r="H54" s="4">
        <v>759</v>
      </c>
      <c r="I54" s="116">
        <f t="shared" ref="I54" si="13">H54*(1-$G$8)</f>
        <v>379.5</v>
      </c>
      <c r="J54" s="117">
        <f t="shared" ref="J54" si="14">+I54*D54</f>
        <v>0</v>
      </c>
      <c r="K54" s="89"/>
      <c r="L54" s="87"/>
      <c r="M54" s="5"/>
    </row>
    <row r="55" spans="1:13" ht="15.75" customHeight="1" x14ac:dyDescent="0.25">
      <c r="A55" s="135"/>
      <c r="B55" s="143">
        <v>9789877317268</v>
      </c>
      <c r="C55" s="139">
        <v>186830</v>
      </c>
      <c r="D55" s="221"/>
      <c r="E55" s="121" t="s">
        <v>274</v>
      </c>
      <c r="F55" s="17" t="s">
        <v>132</v>
      </c>
      <c r="G55" s="83" t="s">
        <v>7</v>
      </c>
      <c r="H55" s="4">
        <v>759</v>
      </c>
      <c r="I55" s="116">
        <f t="shared" si="10"/>
        <v>379.5</v>
      </c>
      <c r="J55" s="117">
        <f t="shared" si="9"/>
        <v>0</v>
      </c>
      <c r="K55" s="89"/>
      <c r="L55" s="87"/>
      <c r="M55" s="5"/>
    </row>
    <row r="56" spans="1:13" ht="15.75" customHeight="1" x14ac:dyDescent="0.25">
      <c r="A56" s="135"/>
      <c r="B56" s="143">
        <v>9789877313987</v>
      </c>
      <c r="C56" s="139">
        <v>178810</v>
      </c>
      <c r="D56" s="221"/>
      <c r="E56" s="121" t="s">
        <v>149</v>
      </c>
      <c r="F56" s="17" t="s">
        <v>89</v>
      </c>
      <c r="G56" s="83" t="s">
        <v>7</v>
      </c>
      <c r="H56" s="4">
        <v>759</v>
      </c>
      <c r="I56" s="116">
        <f t="shared" si="10"/>
        <v>379.5</v>
      </c>
      <c r="J56" s="117">
        <f t="shared" ref="J56:J76" si="15">+I56*D56</f>
        <v>0</v>
      </c>
      <c r="K56" s="89"/>
      <c r="L56" s="87"/>
      <c r="M56" s="5"/>
    </row>
    <row r="57" spans="1:13" ht="15.75" customHeight="1" x14ac:dyDescent="0.25">
      <c r="A57" s="135"/>
      <c r="B57" s="143">
        <v>9789877319941</v>
      </c>
      <c r="C57" s="139">
        <v>195410</v>
      </c>
      <c r="D57" s="221"/>
      <c r="E57" s="122" t="s">
        <v>446</v>
      </c>
      <c r="F57" s="17" t="s">
        <v>451</v>
      </c>
      <c r="G57" s="83" t="s">
        <v>7</v>
      </c>
      <c r="H57" s="4">
        <v>759</v>
      </c>
      <c r="I57" s="116">
        <f t="shared" ref="I57" si="16">H57*(1-$G$8)</f>
        <v>379.5</v>
      </c>
      <c r="J57" s="117">
        <f t="shared" ref="J57" si="17">+I57*D57</f>
        <v>0</v>
      </c>
      <c r="K57" s="89"/>
      <c r="L57" s="87"/>
      <c r="M57" s="5"/>
    </row>
    <row r="58" spans="1:13" ht="15.75" customHeight="1" thickBot="1" x14ac:dyDescent="0.3">
      <c r="A58" s="135"/>
      <c r="B58" s="146">
        <v>9789877311396</v>
      </c>
      <c r="C58" s="142">
        <v>167602</v>
      </c>
      <c r="D58" s="221"/>
      <c r="E58" s="121" t="s">
        <v>55</v>
      </c>
      <c r="F58" s="17" t="s">
        <v>98</v>
      </c>
      <c r="G58" s="83" t="s">
        <v>7</v>
      </c>
      <c r="H58" s="4">
        <v>759</v>
      </c>
      <c r="I58" s="116">
        <f t="shared" si="10"/>
        <v>379.5</v>
      </c>
      <c r="J58" s="117">
        <f t="shared" si="15"/>
        <v>0</v>
      </c>
      <c r="K58" s="89"/>
      <c r="L58" s="87"/>
      <c r="M58" s="5"/>
    </row>
    <row r="59" spans="1:13" s="173" customFormat="1" ht="15.75" customHeight="1" x14ac:dyDescent="0.25">
      <c r="A59" s="189"/>
      <c r="B59" s="228">
        <v>9789877312645</v>
      </c>
      <c r="C59" s="229">
        <v>172762</v>
      </c>
      <c r="D59" s="221"/>
      <c r="E59" s="230" t="s">
        <v>494</v>
      </c>
      <c r="F59" s="19" t="s">
        <v>495</v>
      </c>
      <c r="G59" s="178" t="s">
        <v>7</v>
      </c>
      <c r="H59" s="4">
        <v>759</v>
      </c>
      <c r="I59" s="209">
        <f t="shared" si="10"/>
        <v>379.5</v>
      </c>
      <c r="J59" s="210">
        <f t="shared" si="15"/>
        <v>0</v>
      </c>
      <c r="K59" s="89"/>
      <c r="M59" s="114"/>
    </row>
    <row r="60" spans="1:13" ht="15.75" customHeight="1" x14ac:dyDescent="0.25">
      <c r="A60" s="137"/>
      <c r="B60" s="143">
        <v>9789877312898</v>
      </c>
      <c r="C60" s="139">
        <v>174531</v>
      </c>
      <c r="D60" s="221"/>
      <c r="E60" s="121" t="s">
        <v>72</v>
      </c>
      <c r="F60" s="17" t="s">
        <v>132</v>
      </c>
      <c r="G60" s="83" t="s">
        <v>7</v>
      </c>
      <c r="H60" s="4">
        <v>759</v>
      </c>
      <c r="I60" s="116">
        <f t="shared" si="10"/>
        <v>379.5</v>
      </c>
      <c r="J60" s="117">
        <f t="shared" si="15"/>
        <v>0</v>
      </c>
      <c r="K60" s="89"/>
      <c r="L60" s="87"/>
      <c r="M60" s="5"/>
    </row>
    <row r="61" spans="1:13" ht="15.75" customHeight="1" x14ac:dyDescent="0.25">
      <c r="A61" s="138"/>
      <c r="B61" s="143">
        <v>9789877311211</v>
      </c>
      <c r="C61" s="139">
        <v>166314</v>
      </c>
      <c r="D61" s="221"/>
      <c r="E61" s="121" t="s">
        <v>56</v>
      </c>
      <c r="F61" s="17" t="s">
        <v>134</v>
      </c>
      <c r="G61" s="83" t="s">
        <v>7</v>
      </c>
      <c r="H61" s="4">
        <v>759</v>
      </c>
      <c r="I61" s="116">
        <f t="shared" ref="I61:I85" si="18">H61*(1-$G$8)</f>
        <v>379.5</v>
      </c>
      <c r="J61" s="117">
        <f t="shared" si="15"/>
        <v>0</v>
      </c>
      <c r="K61" s="89"/>
      <c r="L61" s="87"/>
      <c r="M61" s="5"/>
    </row>
    <row r="62" spans="1:13" ht="15.75" customHeight="1" x14ac:dyDescent="0.25">
      <c r="A62" s="138"/>
      <c r="B62" s="143">
        <v>9789877313994</v>
      </c>
      <c r="C62" s="139">
        <v>178811</v>
      </c>
      <c r="D62" s="221"/>
      <c r="E62" s="121" t="s">
        <v>150</v>
      </c>
      <c r="F62" s="17" t="s">
        <v>100</v>
      </c>
      <c r="G62" s="83" t="s">
        <v>7</v>
      </c>
      <c r="H62" s="4">
        <v>759</v>
      </c>
      <c r="I62" s="116">
        <f t="shared" si="18"/>
        <v>379.5</v>
      </c>
      <c r="J62" s="117">
        <f t="shared" si="15"/>
        <v>0</v>
      </c>
      <c r="K62" s="89"/>
      <c r="L62" s="87"/>
      <c r="M62" s="5"/>
    </row>
    <row r="63" spans="1:13" ht="15.75" customHeight="1" x14ac:dyDescent="0.25">
      <c r="A63" s="138"/>
      <c r="B63" s="143">
        <v>9789877316049</v>
      </c>
      <c r="C63" s="139">
        <v>184310</v>
      </c>
      <c r="D63" s="221"/>
      <c r="E63" s="121" t="s">
        <v>245</v>
      </c>
      <c r="F63" s="17" t="s">
        <v>444</v>
      </c>
      <c r="G63" s="83" t="s">
        <v>7</v>
      </c>
      <c r="H63" s="4">
        <v>759</v>
      </c>
      <c r="I63" s="116">
        <f t="shared" ref="I63" si="19">H63*(1-$G$8)</f>
        <v>379.5</v>
      </c>
      <c r="J63" s="117">
        <f t="shared" si="15"/>
        <v>0</v>
      </c>
      <c r="K63" s="89"/>
      <c r="L63" s="87"/>
      <c r="M63" s="5"/>
    </row>
    <row r="64" spans="1:13" ht="15.75" customHeight="1" x14ac:dyDescent="0.25">
      <c r="A64" s="138"/>
      <c r="B64" s="143">
        <v>9789877317299</v>
      </c>
      <c r="C64" s="139">
        <v>186832</v>
      </c>
      <c r="D64" s="221"/>
      <c r="E64" s="121" t="s">
        <v>272</v>
      </c>
      <c r="F64" s="17" t="s">
        <v>273</v>
      </c>
      <c r="G64" s="83" t="s">
        <v>7</v>
      </c>
      <c r="H64" s="4">
        <v>759</v>
      </c>
      <c r="I64" s="116">
        <f t="shared" si="18"/>
        <v>379.5</v>
      </c>
      <c r="J64" s="117">
        <f t="shared" si="15"/>
        <v>0</v>
      </c>
      <c r="K64" s="89"/>
      <c r="L64" s="87"/>
      <c r="M64" s="5"/>
    </row>
    <row r="65" spans="1:13" ht="15.75" customHeight="1" x14ac:dyDescent="0.25">
      <c r="A65" s="138"/>
      <c r="B65" s="143">
        <v>9789875733671</v>
      </c>
      <c r="C65" s="139">
        <v>139057</v>
      </c>
      <c r="D65" s="221"/>
      <c r="E65" s="121" t="s">
        <v>57</v>
      </c>
      <c r="F65" s="17" t="s">
        <v>81</v>
      </c>
      <c r="G65" s="83" t="s">
        <v>7</v>
      </c>
      <c r="H65" s="4">
        <v>759</v>
      </c>
      <c r="I65" s="116">
        <f t="shared" si="18"/>
        <v>379.5</v>
      </c>
      <c r="J65" s="117">
        <f t="shared" si="15"/>
        <v>0</v>
      </c>
      <c r="K65" s="89"/>
      <c r="L65" s="87"/>
      <c r="M65" s="5"/>
    </row>
    <row r="66" spans="1:13" ht="15.75" customHeight="1" x14ac:dyDescent="0.25">
      <c r="A66" s="138"/>
      <c r="B66" s="143">
        <v>9789875739789</v>
      </c>
      <c r="C66" s="139">
        <v>155064</v>
      </c>
      <c r="D66" s="221"/>
      <c r="E66" s="121" t="s">
        <v>58</v>
      </c>
      <c r="F66" s="17" t="s">
        <v>135</v>
      </c>
      <c r="G66" s="83" t="s">
        <v>7</v>
      </c>
      <c r="H66" s="4">
        <v>759</v>
      </c>
      <c r="I66" s="116">
        <f t="shared" si="18"/>
        <v>379.5</v>
      </c>
      <c r="J66" s="117">
        <f t="shared" si="15"/>
        <v>0</v>
      </c>
      <c r="K66" s="89"/>
      <c r="L66" s="87"/>
      <c r="M66" s="5"/>
    </row>
    <row r="67" spans="1:13" ht="15.75" customHeight="1" x14ac:dyDescent="0.25">
      <c r="A67" s="190"/>
      <c r="B67" s="143">
        <v>9789877314588</v>
      </c>
      <c r="C67" s="139">
        <v>182741</v>
      </c>
      <c r="D67" s="221"/>
      <c r="E67" s="121" t="s">
        <v>205</v>
      </c>
      <c r="F67" s="17" t="s">
        <v>204</v>
      </c>
      <c r="G67" s="83" t="s">
        <v>7</v>
      </c>
      <c r="H67" s="4">
        <v>759</v>
      </c>
      <c r="I67" s="116">
        <f t="shared" si="18"/>
        <v>379.5</v>
      </c>
      <c r="J67" s="117">
        <f t="shared" si="15"/>
        <v>0</v>
      </c>
      <c r="K67" s="89"/>
      <c r="L67" s="87"/>
      <c r="M67" s="5"/>
    </row>
    <row r="68" spans="1:13" ht="15.75" customHeight="1" x14ac:dyDescent="0.25">
      <c r="A68" s="190"/>
      <c r="B68" s="143">
        <v>9789877316414</v>
      </c>
      <c r="C68" s="139">
        <v>184311</v>
      </c>
      <c r="D68" s="221"/>
      <c r="E68" s="121" t="s">
        <v>246</v>
      </c>
      <c r="F68" s="17" t="s">
        <v>91</v>
      </c>
      <c r="G68" s="83" t="s">
        <v>7</v>
      </c>
      <c r="H68" s="4">
        <v>759</v>
      </c>
      <c r="I68" s="116">
        <f t="shared" ref="I68:I69" si="20">H68*(1-$G$8)</f>
        <v>379.5</v>
      </c>
      <c r="J68" s="117">
        <f t="shared" si="15"/>
        <v>0</v>
      </c>
      <c r="K68" s="89"/>
      <c r="L68" s="87"/>
      <c r="M68" s="5"/>
    </row>
    <row r="69" spans="1:13" ht="15.75" customHeight="1" x14ac:dyDescent="0.25">
      <c r="A69" s="138"/>
      <c r="B69" s="143">
        <v>9789877317770</v>
      </c>
      <c r="C69" s="139">
        <v>189040</v>
      </c>
      <c r="D69" s="221"/>
      <c r="E69" s="121" t="s">
        <v>296</v>
      </c>
      <c r="F69" s="17" t="s">
        <v>129</v>
      </c>
      <c r="G69" s="83" t="s">
        <v>7</v>
      </c>
      <c r="H69" s="4">
        <v>759</v>
      </c>
      <c r="I69" s="116">
        <f t="shared" si="20"/>
        <v>379.5</v>
      </c>
      <c r="J69" s="117">
        <f t="shared" si="15"/>
        <v>0</v>
      </c>
      <c r="K69" s="89"/>
      <c r="L69" s="87"/>
      <c r="M69" s="5"/>
    </row>
    <row r="70" spans="1:13" ht="15.75" customHeight="1" x14ac:dyDescent="0.25">
      <c r="A70" s="138"/>
      <c r="B70" s="247">
        <v>9789877960617</v>
      </c>
      <c r="C70" s="248">
        <v>204162</v>
      </c>
      <c r="D70" s="221"/>
      <c r="E70" s="249" t="s">
        <v>501</v>
      </c>
      <c r="F70" s="250" t="s">
        <v>503</v>
      </c>
      <c r="G70" s="83" t="s">
        <v>7</v>
      </c>
      <c r="H70" s="4">
        <v>759</v>
      </c>
      <c r="I70" s="116">
        <f t="shared" si="18"/>
        <v>379.5</v>
      </c>
      <c r="J70" s="117">
        <f t="shared" si="15"/>
        <v>0</v>
      </c>
      <c r="K70" s="89"/>
      <c r="L70" s="87"/>
      <c r="M70" s="5"/>
    </row>
    <row r="71" spans="1:13" ht="15.75" customHeight="1" x14ac:dyDescent="0.25">
      <c r="A71" s="138"/>
      <c r="B71" s="143">
        <v>9789875739536</v>
      </c>
      <c r="C71" s="139">
        <v>155063</v>
      </c>
      <c r="D71" s="221"/>
      <c r="E71" s="121" t="s">
        <v>60</v>
      </c>
      <c r="F71" s="17" t="s">
        <v>137</v>
      </c>
      <c r="G71" s="83" t="s">
        <v>7</v>
      </c>
      <c r="H71" s="4">
        <v>759</v>
      </c>
      <c r="I71" s="116">
        <f t="shared" si="18"/>
        <v>379.5</v>
      </c>
      <c r="J71" s="117">
        <f t="shared" si="15"/>
        <v>0</v>
      </c>
      <c r="K71" s="89"/>
      <c r="L71" s="87"/>
      <c r="M71" s="5"/>
    </row>
    <row r="72" spans="1:13" ht="15.75" customHeight="1" x14ac:dyDescent="0.25">
      <c r="A72" s="137"/>
      <c r="B72" s="143">
        <v>9789877314359</v>
      </c>
      <c r="C72" s="139">
        <v>181247</v>
      </c>
      <c r="D72" s="221"/>
      <c r="E72" s="121" t="s">
        <v>220</v>
      </c>
      <c r="F72" s="17" t="s">
        <v>87</v>
      </c>
      <c r="G72" s="83" t="s">
        <v>7</v>
      </c>
      <c r="H72" s="4">
        <v>759</v>
      </c>
      <c r="I72" s="116">
        <f t="shared" si="18"/>
        <v>379.5</v>
      </c>
      <c r="J72" s="117">
        <f t="shared" si="15"/>
        <v>0</v>
      </c>
      <c r="K72" s="89"/>
      <c r="L72" s="87"/>
      <c r="M72" s="5"/>
    </row>
    <row r="73" spans="1:13" ht="15.75" customHeight="1" x14ac:dyDescent="0.25">
      <c r="A73" s="137"/>
      <c r="B73" s="143">
        <v>9789877314366</v>
      </c>
      <c r="C73" s="139">
        <v>181246</v>
      </c>
      <c r="D73" s="221"/>
      <c r="E73" s="121" t="s">
        <v>221</v>
      </c>
      <c r="F73" s="17" t="s">
        <v>155</v>
      </c>
      <c r="G73" s="83" t="s">
        <v>7</v>
      </c>
      <c r="H73" s="4">
        <v>759</v>
      </c>
      <c r="I73" s="116">
        <f t="shared" si="18"/>
        <v>379.5</v>
      </c>
      <c r="J73" s="117">
        <f t="shared" si="15"/>
        <v>0</v>
      </c>
      <c r="K73" s="89"/>
      <c r="L73" s="87"/>
      <c r="M73" s="5"/>
    </row>
    <row r="74" spans="1:13" ht="15.75" customHeight="1" x14ac:dyDescent="0.25">
      <c r="A74" s="137"/>
      <c r="B74" s="143">
        <v>9789877319798</v>
      </c>
      <c r="C74" s="139">
        <v>194342</v>
      </c>
      <c r="D74" s="221"/>
      <c r="E74" s="121" t="s">
        <v>385</v>
      </c>
      <c r="F74" s="17" t="s">
        <v>386</v>
      </c>
      <c r="G74" s="83" t="s">
        <v>7</v>
      </c>
      <c r="H74" s="4">
        <v>759</v>
      </c>
      <c r="I74" s="116">
        <f t="shared" si="18"/>
        <v>379.5</v>
      </c>
      <c r="J74" s="117">
        <f t="shared" si="15"/>
        <v>0</v>
      </c>
      <c r="K74" s="89"/>
      <c r="L74" s="87"/>
      <c r="M74" s="5"/>
    </row>
    <row r="75" spans="1:13" ht="15.75" customHeight="1" x14ac:dyDescent="0.25">
      <c r="A75" s="137"/>
      <c r="B75" s="143">
        <v>9789877317800</v>
      </c>
      <c r="C75" s="139">
        <v>189038</v>
      </c>
      <c r="D75" s="221"/>
      <c r="E75" s="121" t="s">
        <v>295</v>
      </c>
      <c r="F75" s="17" t="s">
        <v>119</v>
      </c>
      <c r="G75" s="83" t="s">
        <v>7</v>
      </c>
      <c r="H75" s="4">
        <v>759</v>
      </c>
      <c r="I75" s="116">
        <f t="shared" si="18"/>
        <v>379.5</v>
      </c>
      <c r="J75" s="117">
        <f t="shared" si="15"/>
        <v>0</v>
      </c>
      <c r="K75" s="89"/>
      <c r="L75" s="87"/>
      <c r="M75" s="5"/>
    </row>
    <row r="76" spans="1:13" ht="15.75" customHeight="1" x14ac:dyDescent="0.25">
      <c r="A76" s="137"/>
      <c r="B76" s="143">
        <v>9789877311372</v>
      </c>
      <c r="C76" s="139">
        <v>167604</v>
      </c>
      <c r="D76" s="221"/>
      <c r="E76" s="121" t="s">
        <v>61</v>
      </c>
      <c r="F76" s="17" t="s">
        <v>139</v>
      </c>
      <c r="G76" s="83" t="s">
        <v>7</v>
      </c>
      <c r="H76" s="4">
        <v>759</v>
      </c>
      <c r="I76" s="116">
        <f t="shared" si="18"/>
        <v>379.5</v>
      </c>
      <c r="J76" s="117">
        <f t="shared" si="15"/>
        <v>0</v>
      </c>
      <c r="K76" s="89"/>
      <c r="L76" s="87"/>
      <c r="M76" s="5"/>
    </row>
    <row r="77" spans="1:13" ht="15.75" customHeight="1" x14ac:dyDescent="0.25">
      <c r="A77" s="137"/>
      <c r="B77" s="143">
        <v>9789877314014</v>
      </c>
      <c r="C77" s="139">
        <v>178812</v>
      </c>
      <c r="D77" s="221"/>
      <c r="E77" s="121" t="s">
        <v>151</v>
      </c>
      <c r="F77" s="17" t="s">
        <v>133</v>
      </c>
      <c r="G77" s="83" t="s">
        <v>7</v>
      </c>
      <c r="H77" s="4">
        <v>759</v>
      </c>
      <c r="I77" s="116">
        <f t="shared" si="18"/>
        <v>379.5</v>
      </c>
      <c r="J77" s="117">
        <f t="shared" ref="J77:J86" si="21">+I77*D77</f>
        <v>0</v>
      </c>
      <c r="K77" s="89"/>
      <c r="L77" s="87"/>
      <c r="M77" s="5"/>
    </row>
    <row r="78" spans="1:13" ht="15.75" customHeight="1" x14ac:dyDescent="0.25">
      <c r="A78" s="137"/>
      <c r="B78" s="143">
        <v>9789875737259</v>
      </c>
      <c r="C78" s="139">
        <v>140342</v>
      </c>
      <c r="D78" s="221"/>
      <c r="E78" s="121" t="s">
        <v>62</v>
      </c>
      <c r="F78" s="17" t="s">
        <v>88</v>
      </c>
      <c r="G78" s="83" t="s">
        <v>7</v>
      </c>
      <c r="H78" s="4">
        <v>759</v>
      </c>
      <c r="I78" s="116">
        <f t="shared" si="18"/>
        <v>379.5</v>
      </c>
      <c r="J78" s="117">
        <f t="shared" si="21"/>
        <v>0</v>
      </c>
      <c r="K78" s="89"/>
      <c r="L78" s="87"/>
      <c r="M78" s="5"/>
    </row>
    <row r="79" spans="1:13" ht="15.75" customHeight="1" thickBot="1" x14ac:dyDescent="0.3">
      <c r="A79" s="191"/>
      <c r="B79" s="144">
        <v>9789877319934</v>
      </c>
      <c r="C79" s="140">
        <v>189039</v>
      </c>
      <c r="D79" s="221"/>
      <c r="E79" s="123" t="s">
        <v>409</v>
      </c>
      <c r="F79" s="18" t="s">
        <v>410</v>
      </c>
      <c r="G79" s="113" t="s">
        <v>7</v>
      </c>
      <c r="H79" s="4">
        <v>759</v>
      </c>
      <c r="I79" s="118">
        <f t="shared" si="18"/>
        <v>379.5</v>
      </c>
      <c r="J79" s="187">
        <f t="shared" si="21"/>
        <v>0</v>
      </c>
      <c r="K79" s="89"/>
      <c r="L79" s="87"/>
      <c r="M79" s="5"/>
    </row>
    <row r="80" spans="1:13" ht="15.75" customHeight="1" x14ac:dyDescent="0.25">
      <c r="A80" s="154"/>
      <c r="B80" s="143">
        <v>9789877314342</v>
      </c>
      <c r="C80" s="139">
        <v>181248</v>
      </c>
      <c r="D80" s="221"/>
      <c r="E80" s="121" t="s">
        <v>222</v>
      </c>
      <c r="F80" s="17" t="s">
        <v>98</v>
      </c>
      <c r="G80" s="83" t="s">
        <v>7</v>
      </c>
      <c r="H80" s="4">
        <v>789</v>
      </c>
      <c r="I80" s="116">
        <f t="shared" si="18"/>
        <v>394.5</v>
      </c>
      <c r="J80" s="117">
        <f t="shared" si="21"/>
        <v>0</v>
      </c>
      <c r="K80" s="89"/>
      <c r="L80" s="87"/>
      <c r="M80" s="5"/>
    </row>
    <row r="81" spans="1:13" ht="15.75" customHeight="1" x14ac:dyDescent="0.25">
      <c r="A81" s="153"/>
      <c r="B81" s="143">
        <v>9789875739512</v>
      </c>
      <c r="C81" s="139">
        <v>155065</v>
      </c>
      <c r="D81" s="221"/>
      <c r="E81" s="121" t="s">
        <v>63</v>
      </c>
      <c r="F81" s="17" t="s">
        <v>128</v>
      </c>
      <c r="G81" s="83" t="s">
        <v>7</v>
      </c>
      <c r="H81" s="4">
        <v>789</v>
      </c>
      <c r="I81" s="116">
        <f t="shared" si="18"/>
        <v>394.5</v>
      </c>
      <c r="J81" s="117">
        <f t="shared" si="21"/>
        <v>0</v>
      </c>
      <c r="K81" s="89"/>
      <c r="L81" s="87"/>
      <c r="M81" s="5"/>
    </row>
    <row r="82" spans="1:13" ht="15.75" customHeight="1" x14ac:dyDescent="0.25">
      <c r="A82" s="153"/>
      <c r="B82" s="247">
        <v>9789877961164</v>
      </c>
      <c r="C82" s="248">
        <v>207353</v>
      </c>
      <c r="D82" s="221"/>
      <c r="E82" s="249" t="s">
        <v>502</v>
      </c>
      <c r="F82" s="250" t="s">
        <v>500</v>
      </c>
      <c r="G82" s="83" t="s">
        <v>7</v>
      </c>
      <c r="H82" s="4">
        <v>789</v>
      </c>
      <c r="I82" s="116">
        <f t="shared" ref="I82" si="22">H82*(1-$G$8)</f>
        <v>394.5</v>
      </c>
      <c r="J82" s="117">
        <f t="shared" ref="J82" si="23">+I82*D82</f>
        <v>0</v>
      </c>
      <c r="K82" s="89"/>
      <c r="L82" s="87"/>
      <c r="M82" s="5"/>
    </row>
    <row r="83" spans="1:13" ht="15.75" customHeight="1" x14ac:dyDescent="0.25">
      <c r="A83" s="154"/>
      <c r="B83" s="143">
        <v>9789877314595</v>
      </c>
      <c r="C83" s="139">
        <v>182742</v>
      </c>
      <c r="D83" s="221"/>
      <c r="E83" s="121" t="s">
        <v>206</v>
      </c>
      <c r="F83" s="17" t="s">
        <v>130</v>
      </c>
      <c r="G83" s="83" t="s">
        <v>7</v>
      </c>
      <c r="H83" s="4">
        <v>789</v>
      </c>
      <c r="I83" s="116">
        <f t="shared" si="18"/>
        <v>394.5</v>
      </c>
      <c r="J83" s="117">
        <f t="shared" si="21"/>
        <v>0</v>
      </c>
      <c r="K83" s="89"/>
      <c r="L83" s="87"/>
      <c r="M83" s="5"/>
    </row>
    <row r="84" spans="1:13" ht="15.75" customHeight="1" x14ac:dyDescent="0.25">
      <c r="A84" s="154"/>
      <c r="B84" s="143">
        <v>9789875739703</v>
      </c>
      <c r="C84" s="139">
        <v>156098</v>
      </c>
      <c r="D84" s="221"/>
      <c r="E84" s="121" t="s">
        <v>64</v>
      </c>
      <c r="F84" s="17" t="s">
        <v>142</v>
      </c>
      <c r="G84" s="83" t="s">
        <v>7</v>
      </c>
      <c r="H84" s="4">
        <v>789</v>
      </c>
      <c r="I84" s="116">
        <f t="shared" si="18"/>
        <v>394.5</v>
      </c>
      <c r="J84" s="117">
        <f t="shared" si="21"/>
        <v>0</v>
      </c>
      <c r="K84" s="89"/>
      <c r="L84" s="87"/>
      <c r="M84" s="5"/>
    </row>
    <row r="85" spans="1:13" ht="15.75" customHeight="1" x14ac:dyDescent="0.25">
      <c r="A85" s="153"/>
      <c r="B85" s="143">
        <v>9789877312614</v>
      </c>
      <c r="C85" s="139">
        <v>172763</v>
      </c>
      <c r="D85" s="221"/>
      <c r="E85" s="121" t="s">
        <v>70</v>
      </c>
      <c r="F85" s="17" t="s">
        <v>143</v>
      </c>
      <c r="G85" s="83" t="s">
        <v>7</v>
      </c>
      <c r="H85" s="4">
        <v>789</v>
      </c>
      <c r="I85" s="116">
        <f t="shared" si="18"/>
        <v>394.5</v>
      </c>
      <c r="J85" s="117">
        <f t="shared" si="21"/>
        <v>0</v>
      </c>
      <c r="K85" s="89"/>
      <c r="L85" s="87"/>
      <c r="M85" s="5"/>
    </row>
    <row r="86" spans="1:13" ht="15.75" customHeight="1" x14ac:dyDescent="0.25">
      <c r="A86" s="153"/>
      <c r="B86" s="143">
        <v>9789875739673</v>
      </c>
      <c r="C86" s="139">
        <v>155068</v>
      </c>
      <c r="D86" s="221"/>
      <c r="E86" s="121" t="s">
        <v>65</v>
      </c>
      <c r="F86" s="17" t="s">
        <v>138</v>
      </c>
      <c r="G86" s="83" t="s">
        <v>7</v>
      </c>
      <c r="H86" s="4">
        <v>789</v>
      </c>
      <c r="I86" s="116">
        <f t="shared" ref="I86" si="24">H86*(1-$G$8)</f>
        <v>394.5</v>
      </c>
      <c r="J86" s="117">
        <f t="shared" si="21"/>
        <v>0</v>
      </c>
      <c r="K86" s="89"/>
      <c r="L86" s="87"/>
      <c r="M86" s="5"/>
    </row>
    <row r="87" spans="1:13" ht="15.75" customHeight="1" x14ac:dyDescent="0.25">
      <c r="A87" s="153"/>
      <c r="B87" s="143">
        <v>9789877317817</v>
      </c>
      <c r="C87" s="139">
        <v>189042</v>
      </c>
      <c r="D87" s="221"/>
      <c r="E87" s="121" t="s">
        <v>372</v>
      </c>
      <c r="F87" s="17" t="s">
        <v>130</v>
      </c>
      <c r="G87" s="83" t="s">
        <v>7</v>
      </c>
      <c r="H87" s="4">
        <v>789</v>
      </c>
      <c r="I87" s="116">
        <f t="shared" ref="I87:I100" si="25">H87*(1-$G$8)</f>
        <v>394.5</v>
      </c>
      <c r="J87" s="117">
        <f t="shared" ref="J87:J100" si="26">+I87*D87</f>
        <v>0</v>
      </c>
      <c r="K87" s="89"/>
      <c r="L87" s="87"/>
      <c r="M87" s="5"/>
    </row>
    <row r="88" spans="1:13" ht="15.75" customHeight="1" x14ac:dyDescent="0.25">
      <c r="A88" s="153"/>
      <c r="B88" s="143">
        <v>9789877317855</v>
      </c>
      <c r="C88" s="139">
        <v>189284</v>
      </c>
      <c r="D88" s="221"/>
      <c r="E88" s="121" t="s">
        <v>395</v>
      </c>
      <c r="F88" s="17" t="s">
        <v>124</v>
      </c>
      <c r="G88" s="83" t="s">
        <v>7</v>
      </c>
      <c r="H88" s="4">
        <v>789</v>
      </c>
      <c r="I88" s="116">
        <f t="shared" si="25"/>
        <v>394.5</v>
      </c>
      <c r="J88" s="117">
        <f t="shared" si="26"/>
        <v>0</v>
      </c>
      <c r="K88" s="89"/>
      <c r="L88" s="87"/>
      <c r="M88" s="5"/>
    </row>
    <row r="89" spans="1:13" ht="15.75" customHeight="1" x14ac:dyDescent="0.25">
      <c r="A89" s="153"/>
      <c r="B89" s="143">
        <v>9789877317022</v>
      </c>
      <c r="C89" s="139">
        <v>186862</v>
      </c>
      <c r="D89" s="221"/>
      <c r="E89" s="121" t="s">
        <v>373</v>
      </c>
      <c r="F89" s="17" t="s">
        <v>141</v>
      </c>
      <c r="G89" s="83" t="s">
        <v>7</v>
      </c>
      <c r="H89" s="4">
        <v>789</v>
      </c>
      <c r="I89" s="116">
        <f t="shared" si="25"/>
        <v>394.5</v>
      </c>
      <c r="J89" s="117">
        <f t="shared" si="26"/>
        <v>0</v>
      </c>
      <c r="K89" s="89"/>
      <c r="L89" s="87"/>
      <c r="M89" s="5"/>
    </row>
    <row r="90" spans="1:13" ht="15.75" customHeight="1" x14ac:dyDescent="0.25">
      <c r="A90" s="153"/>
      <c r="B90" s="143">
        <v>9789877317558</v>
      </c>
      <c r="C90" s="139">
        <v>187762</v>
      </c>
      <c r="D90" s="221"/>
      <c r="E90" s="121" t="s">
        <v>447</v>
      </c>
      <c r="F90" s="17" t="s">
        <v>116</v>
      </c>
      <c r="G90" s="83" t="s">
        <v>7</v>
      </c>
      <c r="H90" s="4">
        <v>789</v>
      </c>
      <c r="I90" s="116">
        <f t="shared" si="25"/>
        <v>394.5</v>
      </c>
      <c r="J90" s="117">
        <f t="shared" si="26"/>
        <v>0</v>
      </c>
      <c r="K90" s="89"/>
      <c r="L90" s="87"/>
      <c r="M90" s="5"/>
    </row>
    <row r="91" spans="1:13" ht="15.75" customHeight="1" x14ac:dyDescent="0.25">
      <c r="A91" s="153"/>
      <c r="B91" s="143">
        <v>9789877319187</v>
      </c>
      <c r="C91" s="139">
        <v>189043</v>
      </c>
      <c r="D91" s="221"/>
      <c r="E91" s="121" t="s">
        <v>398</v>
      </c>
      <c r="F91" s="17" t="s">
        <v>140</v>
      </c>
      <c r="G91" s="83" t="s">
        <v>7</v>
      </c>
      <c r="H91" s="4">
        <v>789</v>
      </c>
      <c r="I91" s="116">
        <f t="shared" si="25"/>
        <v>394.5</v>
      </c>
      <c r="J91" s="117">
        <f t="shared" si="26"/>
        <v>0</v>
      </c>
      <c r="K91" s="89"/>
      <c r="L91" s="87"/>
      <c r="M91" s="5"/>
    </row>
    <row r="92" spans="1:13" ht="15.75" customHeight="1" x14ac:dyDescent="0.25">
      <c r="A92" s="152"/>
      <c r="B92" s="143">
        <v>9789877319651</v>
      </c>
      <c r="C92" s="139">
        <v>192870</v>
      </c>
      <c r="D92" s="221"/>
      <c r="E92" s="121" t="s">
        <v>397</v>
      </c>
      <c r="F92" s="17" t="s">
        <v>116</v>
      </c>
      <c r="G92" s="83" t="s">
        <v>7</v>
      </c>
      <c r="H92" s="4">
        <v>789</v>
      </c>
      <c r="I92" s="116">
        <f t="shared" si="25"/>
        <v>394.5</v>
      </c>
      <c r="J92" s="117">
        <f t="shared" si="26"/>
        <v>0</v>
      </c>
      <c r="K92" s="89"/>
      <c r="L92" s="87"/>
      <c r="M92" s="5"/>
    </row>
    <row r="93" spans="1:13" ht="15.75" customHeight="1" x14ac:dyDescent="0.25">
      <c r="A93" s="153"/>
      <c r="B93" s="143">
        <v>9789877317824</v>
      </c>
      <c r="C93" s="139">
        <v>189285</v>
      </c>
      <c r="D93" s="221"/>
      <c r="E93" s="121" t="s">
        <v>374</v>
      </c>
      <c r="F93" s="17" t="s">
        <v>123</v>
      </c>
      <c r="G93" s="83" t="s">
        <v>7</v>
      </c>
      <c r="H93" s="4">
        <v>789</v>
      </c>
      <c r="I93" s="116">
        <f t="shared" si="25"/>
        <v>394.5</v>
      </c>
      <c r="J93" s="117">
        <f t="shared" si="26"/>
        <v>0</v>
      </c>
      <c r="K93" s="89"/>
      <c r="L93" s="87"/>
      <c r="M93" s="5"/>
    </row>
    <row r="94" spans="1:13" ht="15.75" customHeight="1" x14ac:dyDescent="0.25">
      <c r="A94" s="153"/>
      <c r="B94" s="143">
        <v>9789877319866</v>
      </c>
      <c r="C94" s="139">
        <v>192865</v>
      </c>
      <c r="D94" s="221"/>
      <c r="E94" s="121" t="s">
        <v>394</v>
      </c>
      <c r="F94" s="17" t="s">
        <v>100</v>
      </c>
      <c r="G94" s="83" t="s">
        <v>7</v>
      </c>
      <c r="H94" s="4">
        <v>789</v>
      </c>
      <c r="I94" s="116">
        <f t="shared" si="25"/>
        <v>394.5</v>
      </c>
      <c r="J94" s="117">
        <f t="shared" si="26"/>
        <v>0</v>
      </c>
      <c r="K94" s="89"/>
      <c r="L94" s="87"/>
      <c r="M94" s="5"/>
    </row>
    <row r="95" spans="1:13" ht="15.75" customHeight="1" x14ac:dyDescent="0.25">
      <c r="A95" s="153"/>
      <c r="B95" s="143">
        <v>9789877317848</v>
      </c>
      <c r="C95" s="148">
        <v>190037</v>
      </c>
      <c r="D95" s="221"/>
      <c r="E95" s="121" t="s">
        <v>375</v>
      </c>
      <c r="F95" s="17" t="s">
        <v>130</v>
      </c>
      <c r="G95" s="83" t="s">
        <v>7</v>
      </c>
      <c r="H95" s="4">
        <v>789</v>
      </c>
      <c r="I95" s="116">
        <f t="shared" si="25"/>
        <v>394.5</v>
      </c>
      <c r="J95" s="117">
        <f t="shared" si="26"/>
        <v>0</v>
      </c>
      <c r="K95" s="89"/>
      <c r="L95" s="87"/>
      <c r="M95" s="5"/>
    </row>
    <row r="96" spans="1:13" ht="15.75" customHeight="1" x14ac:dyDescent="0.25">
      <c r="A96" s="153"/>
      <c r="B96" s="143">
        <v>9789877319446</v>
      </c>
      <c r="C96" s="148">
        <v>193169</v>
      </c>
      <c r="D96" s="221"/>
      <c r="E96" s="121" t="s">
        <v>396</v>
      </c>
      <c r="F96" s="17" t="s">
        <v>100</v>
      </c>
      <c r="G96" s="83" t="s">
        <v>7</v>
      </c>
      <c r="H96" s="4">
        <v>789</v>
      </c>
      <c r="I96" s="116">
        <f t="shared" si="25"/>
        <v>394.5</v>
      </c>
      <c r="J96" s="117">
        <f t="shared" si="26"/>
        <v>0</v>
      </c>
      <c r="K96" s="89"/>
      <c r="L96" s="87"/>
      <c r="M96" s="5"/>
    </row>
    <row r="97" spans="1:13" ht="15.75" customHeight="1" x14ac:dyDescent="0.25">
      <c r="A97" s="153"/>
      <c r="B97" s="143">
        <v>9789877319910</v>
      </c>
      <c r="C97" s="139">
        <v>195411</v>
      </c>
      <c r="D97" s="221"/>
      <c r="E97" s="121" t="s">
        <v>411</v>
      </c>
      <c r="F97" s="17" t="s">
        <v>412</v>
      </c>
      <c r="G97" s="83" t="s">
        <v>7</v>
      </c>
      <c r="H97" s="4">
        <v>789</v>
      </c>
      <c r="I97" s="116">
        <f t="shared" ref="I97" si="27">H97*(1-$G$8)</f>
        <v>394.5</v>
      </c>
      <c r="J97" s="117">
        <f t="shared" ref="J97" si="28">+I97*D97</f>
        <v>0</v>
      </c>
      <c r="K97" s="89"/>
      <c r="L97" s="87"/>
      <c r="M97" s="5"/>
    </row>
    <row r="98" spans="1:13" ht="15.75" customHeight="1" x14ac:dyDescent="0.25">
      <c r="A98" s="153"/>
      <c r="B98" s="143">
        <v>9789877317541</v>
      </c>
      <c r="C98" s="139">
        <v>187761</v>
      </c>
      <c r="D98" s="221"/>
      <c r="E98" s="121" t="s">
        <v>448</v>
      </c>
      <c r="F98" s="17" t="s">
        <v>84</v>
      </c>
      <c r="G98" s="83" t="s">
        <v>7</v>
      </c>
      <c r="H98" s="4">
        <v>789</v>
      </c>
      <c r="I98" s="116">
        <f t="shared" si="25"/>
        <v>394.5</v>
      </c>
      <c r="J98" s="117">
        <f t="shared" si="26"/>
        <v>0</v>
      </c>
      <c r="K98" s="89"/>
      <c r="L98" s="87"/>
      <c r="M98" s="5"/>
    </row>
    <row r="99" spans="1:13" ht="15.75" customHeight="1" x14ac:dyDescent="0.25">
      <c r="A99" s="153"/>
      <c r="B99" s="143">
        <v>9789877317176</v>
      </c>
      <c r="C99" s="139">
        <v>186835</v>
      </c>
      <c r="D99" s="221"/>
      <c r="E99" s="121" t="s">
        <v>266</v>
      </c>
      <c r="F99" s="17" t="s">
        <v>119</v>
      </c>
      <c r="G99" s="83" t="s">
        <v>7</v>
      </c>
      <c r="H99" s="4">
        <v>789</v>
      </c>
      <c r="I99" s="116">
        <f t="shared" si="25"/>
        <v>394.5</v>
      </c>
      <c r="J99" s="117">
        <f t="shared" si="26"/>
        <v>0</v>
      </c>
      <c r="K99" s="89"/>
      <c r="L99" s="87"/>
      <c r="M99" s="5"/>
    </row>
    <row r="100" spans="1:13" ht="15.75" customHeight="1" thickBot="1" x14ac:dyDescent="0.3">
      <c r="A100" s="192"/>
      <c r="B100" s="144">
        <v>9789877317015</v>
      </c>
      <c r="C100" s="140">
        <v>186863</v>
      </c>
      <c r="D100" s="221"/>
      <c r="E100" s="123" t="s">
        <v>376</v>
      </c>
      <c r="F100" s="18" t="s">
        <v>124</v>
      </c>
      <c r="G100" s="113" t="s">
        <v>7</v>
      </c>
      <c r="H100" s="4">
        <v>789</v>
      </c>
      <c r="I100" s="118">
        <f t="shared" si="25"/>
        <v>394.5</v>
      </c>
      <c r="J100" s="187">
        <f t="shared" si="26"/>
        <v>0</v>
      </c>
      <c r="K100" s="89"/>
      <c r="L100" s="87"/>
      <c r="M100" s="5"/>
    </row>
    <row r="101" spans="1:13" ht="15.75" customHeight="1" x14ac:dyDescent="0.25">
      <c r="A101" s="155"/>
      <c r="B101" s="145">
        <v>9789877319835</v>
      </c>
      <c r="C101" s="141">
        <v>193661</v>
      </c>
      <c r="D101" s="221"/>
      <c r="E101" s="126" t="s">
        <v>389</v>
      </c>
      <c r="F101" s="19" t="s">
        <v>390</v>
      </c>
      <c r="G101" s="178" t="s">
        <v>7</v>
      </c>
      <c r="H101" s="4">
        <v>789</v>
      </c>
      <c r="I101" s="209">
        <f t="shared" ref="I101:I109" si="29">H101*(1-$G$8)</f>
        <v>394.5</v>
      </c>
      <c r="J101" s="210">
        <f t="shared" ref="J101:J141" si="30">+I101*D101</f>
        <v>0</v>
      </c>
      <c r="K101" s="89"/>
      <c r="L101" s="87"/>
      <c r="M101" s="5"/>
    </row>
    <row r="102" spans="1:13" ht="15.75" customHeight="1" x14ac:dyDescent="0.25">
      <c r="A102" s="147"/>
      <c r="B102" s="143">
        <v>9789877319842</v>
      </c>
      <c r="C102" s="139">
        <v>193659</v>
      </c>
      <c r="D102" s="221"/>
      <c r="E102" s="121" t="s">
        <v>391</v>
      </c>
      <c r="F102" s="17" t="s">
        <v>392</v>
      </c>
      <c r="G102" s="83" t="s">
        <v>7</v>
      </c>
      <c r="H102" s="4">
        <v>789</v>
      </c>
      <c r="I102" s="116">
        <f t="shared" si="29"/>
        <v>394.5</v>
      </c>
      <c r="J102" s="117">
        <f t="shared" si="30"/>
        <v>0</v>
      </c>
      <c r="K102" s="89"/>
      <c r="L102" s="87"/>
      <c r="M102" s="5"/>
    </row>
    <row r="103" spans="1:13" ht="15.75" customHeight="1" x14ac:dyDescent="0.25">
      <c r="A103" s="147"/>
      <c r="B103" s="143">
        <v>9789877318067</v>
      </c>
      <c r="C103" s="139">
        <v>190424</v>
      </c>
      <c r="D103" s="221"/>
      <c r="E103" s="121" t="s">
        <v>401</v>
      </c>
      <c r="F103" s="17" t="s">
        <v>130</v>
      </c>
      <c r="G103" s="83" t="s">
        <v>7</v>
      </c>
      <c r="H103" s="4">
        <v>789</v>
      </c>
      <c r="I103" s="116">
        <f t="shared" si="29"/>
        <v>394.5</v>
      </c>
      <c r="J103" s="117">
        <f t="shared" si="30"/>
        <v>0</v>
      </c>
      <c r="K103" s="89"/>
      <c r="L103" s="87"/>
      <c r="M103" s="5"/>
    </row>
    <row r="104" spans="1:13" ht="15.75" customHeight="1" x14ac:dyDescent="0.25">
      <c r="A104" s="147"/>
      <c r="B104" s="143">
        <v>9789877960051</v>
      </c>
      <c r="C104" s="139">
        <v>195409</v>
      </c>
      <c r="D104" s="221"/>
      <c r="E104" s="121" t="s">
        <v>413</v>
      </c>
      <c r="F104" s="17" t="s">
        <v>414</v>
      </c>
      <c r="G104" s="83" t="s">
        <v>7</v>
      </c>
      <c r="H104" s="4">
        <v>789</v>
      </c>
      <c r="I104" s="116">
        <f t="shared" ref="I104" si="31">H104*(1-$G$8)</f>
        <v>394.5</v>
      </c>
      <c r="J104" s="117">
        <f t="shared" ref="J104" si="32">+I104*D104</f>
        <v>0</v>
      </c>
      <c r="K104" s="89"/>
      <c r="L104" s="87"/>
      <c r="M104" s="5"/>
    </row>
    <row r="105" spans="1:13" ht="15.75" customHeight="1" x14ac:dyDescent="0.25">
      <c r="A105" s="147"/>
      <c r="B105" s="143">
        <v>9789877318746</v>
      </c>
      <c r="C105" s="139">
        <v>190426</v>
      </c>
      <c r="D105" s="221"/>
      <c r="E105" s="121" t="s">
        <v>402</v>
      </c>
      <c r="F105" s="17" t="s">
        <v>130</v>
      </c>
      <c r="G105" s="83" t="s">
        <v>7</v>
      </c>
      <c r="H105" s="4">
        <v>789</v>
      </c>
      <c r="I105" s="116">
        <f t="shared" si="29"/>
        <v>394.5</v>
      </c>
      <c r="J105" s="117">
        <f t="shared" si="30"/>
        <v>0</v>
      </c>
      <c r="K105" s="89"/>
      <c r="L105" s="87"/>
      <c r="M105" s="5"/>
    </row>
    <row r="106" spans="1:13" ht="15.75" customHeight="1" x14ac:dyDescent="0.25">
      <c r="A106" s="147"/>
      <c r="B106" s="143">
        <v>9789877960303</v>
      </c>
      <c r="C106" s="139">
        <v>197166</v>
      </c>
      <c r="D106" s="221"/>
      <c r="E106" s="122" t="s">
        <v>449</v>
      </c>
      <c r="F106" s="17" t="s">
        <v>450</v>
      </c>
      <c r="G106" s="83" t="s">
        <v>7</v>
      </c>
      <c r="H106" s="4">
        <v>789</v>
      </c>
      <c r="I106" s="116">
        <f t="shared" ref="I106:I107" si="33">H106*(1-$G$8)</f>
        <v>394.5</v>
      </c>
      <c r="J106" s="117">
        <f t="shared" ref="J106:J107" si="34">+I106*D106</f>
        <v>0</v>
      </c>
      <c r="K106" s="89"/>
      <c r="L106" s="87"/>
      <c r="M106" s="5"/>
    </row>
    <row r="107" spans="1:13" ht="15.75" customHeight="1" x14ac:dyDescent="0.25">
      <c r="A107" s="147"/>
      <c r="B107" s="143">
        <v>9789877318562</v>
      </c>
      <c r="C107" s="139">
        <v>190423</v>
      </c>
      <c r="D107" s="221"/>
      <c r="E107" s="121" t="s">
        <v>403</v>
      </c>
      <c r="F107" s="17" t="s">
        <v>123</v>
      </c>
      <c r="G107" s="83" t="s">
        <v>7</v>
      </c>
      <c r="H107" s="4">
        <v>789</v>
      </c>
      <c r="I107" s="116">
        <f t="shared" si="33"/>
        <v>394.5</v>
      </c>
      <c r="J107" s="117">
        <f t="shared" si="34"/>
        <v>0</v>
      </c>
      <c r="K107" s="89"/>
      <c r="L107" s="87"/>
      <c r="M107" s="5"/>
    </row>
    <row r="108" spans="1:13" ht="15.75" customHeight="1" x14ac:dyDescent="0.25">
      <c r="A108" s="147"/>
      <c r="B108" s="143">
        <v>9789877960310</v>
      </c>
      <c r="C108" s="139">
        <v>194911</v>
      </c>
      <c r="D108" s="221"/>
      <c r="E108" s="122" t="s">
        <v>452</v>
      </c>
      <c r="F108" s="17" t="s">
        <v>453</v>
      </c>
      <c r="G108" s="83" t="s">
        <v>7</v>
      </c>
      <c r="H108" s="4">
        <v>789</v>
      </c>
      <c r="I108" s="116">
        <f t="shared" si="29"/>
        <v>394.5</v>
      </c>
      <c r="J108" s="117">
        <f t="shared" si="30"/>
        <v>0</v>
      </c>
      <c r="K108" s="89"/>
      <c r="L108" s="87"/>
      <c r="M108" s="5"/>
    </row>
    <row r="109" spans="1:13" ht="15.75" customHeight="1" thickBot="1" x14ac:dyDescent="0.3">
      <c r="A109" s="156"/>
      <c r="B109" s="144">
        <v>9789877319859</v>
      </c>
      <c r="C109" s="140">
        <v>193805</v>
      </c>
      <c r="D109" s="221"/>
      <c r="E109" s="123" t="s">
        <v>404</v>
      </c>
      <c r="F109" s="18" t="s">
        <v>393</v>
      </c>
      <c r="G109" s="113" t="s">
        <v>7</v>
      </c>
      <c r="H109" s="4">
        <v>789</v>
      </c>
      <c r="I109" s="118">
        <f t="shared" si="29"/>
        <v>394.5</v>
      </c>
      <c r="J109" s="187">
        <f t="shared" si="30"/>
        <v>0</v>
      </c>
      <c r="K109" s="89"/>
      <c r="L109" s="87"/>
      <c r="M109" s="5"/>
    </row>
    <row r="110" spans="1:13" ht="15.75" customHeight="1" x14ac:dyDescent="0.25">
      <c r="A110" s="193"/>
      <c r="B110" s="149">
        <v>9789877316056</v>
      </c>
      <c r="C110" s="150">
        <v>184312</v>
      </c>
      <c r="D110" s="221"/>
      <c r="E110" s="124" t="s">
        <v>239</v>
      </c>
      <c r="F110" s="19" t="s">
        <v>90</v>
      </c>
      <c r="G110" s="178" t="s">
        <v>7</v>
      </c>
      <c r="H110" s="4">
        <v>569</v>
      </c>
      <c r="I110" s="209">
        <f t="shared" ref="I110" si="35">H110*(1-$G$8)</f>
        <v>284.5</v>
      </c>
      <c r="J110" s="210">
        <f t="shared" si="30"/>
        <v>0</v>
      </c>
      <c r="K110" s="89"/>
      <c r="L110" s="87"/>
      <c r="M110" s="5"/>
    </row>
    <row r="111" spans="1:13" ht="15.75" customHeight="1" x14ac:dyDescent="0.25">
      <c r="A111" s="119"/>
      <c r="B111" s="146">
        <v>9789875739642</v>
      </c>
      <c r="C111" s="142">
        <v>152794</v>
      </c>
      <c r="D111" s="221"/>
      <c r="E111" s="121" t="s">
        <v>27</v>
      </c>
      <c r="F111" s="17" t="s">
        <v>89</v>
      </c>
      <c r="G111" s="83" t="s">
        <v>7</v>
      </c>
      <c r="H111" s="4">
        <v>569</v>
      </c>
      <c r="I111" s="116">
        <f t="shared" ref="I111" si="36">H111*(1-$G$8)</f>
        <v>284.5</v>
      </c>
      <c r="J111" s="117">
        <f t="shared" si="30"/>
        <v>0</v>
      </c>
      <c r="K111" s="89"/>
      <c r="L111" s="87"/>
      <c r="M111" s="5"/>
    </row>
    <row r="112" spans="1:13" ht="15.75" customHeight="1" x14ac:dyDescent="0.25">
      <c r="A112" s="119"/>
      <c r="B112" s="143">
        <v>9789877312621</v>
      </c>
      <c r="C112" s="139">
        <v>170917</v>
      </c>
      <c r="D112" s="221"/>
      <c r="E112" s="121" t="s">
        <v>67</v>
      </c>
      <c r="F112" s="17" t="s">
        <v>90</v>
      </c>
      <c r="G112" s="83" t="s">
        <v>7</v>
      </c>
      <c r="H112" s="4">
        <v>569</v>
      </c>
      <c r="I112" s="116">
        <f t="shared" ref="I112:I132" si="37">H112*(1-$G$8)</f>
        <v>284.5</v>
      </c>
      <c r="J112" s="117">
        <f t="shared" si="30"/>
        <v>0</v>
      </c>
      <c r="K112" s="89"/>
      <c r="L112" s="87"/>
      <c r="M112" s="5"/>
    </row>
    <row r="113" spans="1:13" ht="15.75" customHeight="1" x14ac:dyDescent="0.25">
      <c r="A113" s="119"/>
      <c r="B113" s="143">
        <v>9789877313338</v>
      </c>
      <c r="C113" s="139">
        <v>176179</v>
      </c>
      <c r="D113" s="221"/>
      <c r="E113" s="121" t="s">
        <v>405</v>
      </c>
      <c r="F113" s="17" t="s">
        <v>91</v>
      </c>
      <c r="G113" s="83" t="s">
        <v>7</v>
      </c>
      <c r="H113" s="4">
        <v>569</v>
      </c>
      <c r="I113" s="116">
        <f t="shared" si="37"/>
        <v>284.5</v>
      </c>
      <c r="J113" s="117">
        <f t="shared" si="30"/>
        <v>0</v>
      </c>
      <c r="K113" s="89"/>
      <c r="L113" s="87"/>
      <c r="M113" s="5"/>
    </row>
    <row r="114" spans="1:13" ht="15.75" customHeight="1" x14ac:dyDescent="0.25">
      <c r="A114" s="119"/>
      <c r="B114" s="143">
        <v>9789875739604</v>
      </c>
      <c r="C114" s="139">
        <v>149813</v>
      </c>
      <c r="D114" s="221"/>
      <c r="E114" s="121" t="s">
        <v>28</v>
      </c>
      <c r="F114" s="17" t="s">
        <v>92</v>
      </c>
      <c r="G114" s="83" t="s">
        <v>7</v>
      </c>
      <c r="H114" s="4">
        <v>569</v>
      </c>
      <c r="I114" s="116">
        <f t="shared" si="37"/>
        <v>284.5</v>
      </c>
      <c r="J114" s="117">
        <f t="shared" si="30"/>
        <v>0</v>
      </c>
      <c r="K114" s="89"/>
      <c r="L114" s="87"/>
      <c r="M114" s="5"/>
    </row>
    <row r="115" spans="1:13" ht="15.75" customHeight="1" x14ac:dyDescent="0.25">
      <c r="A115" s="119"/>
      <c r="B115" s="143">
        <v>9789875739666</v>
      </c>
      <c r="C115" s="139">
        <v>152795</v>
      </c>
      <c r="D115" s="221"/>
      <c r="E115" s="121" t="s">
        <v>29</v>
      </c>
      <c r="F115" s="17" t="s">
        <v>93</v>
      </c>
      <c r="G115" s="83" t="s">
        <v>7</v>
      </c>
      <c r="H115" s="4">
        <v>569</v>
      </c>
      <c r="I115" s="116">
        <f t="shared" si="37"/>
        <v>284.5</v>
      </c>
      <c r="J115" s="117">
        <f t="shared" si="30"/>
        <v>0</v>
      </c>
      <c r="K115" s="89"/>
      <c r="L115" s="87"/>
      <c r="M115" s="5"/>
    </row>
    <row r="116" spans="1:13" ht="15.75" customHeight="1" x14ac:dyDescent="0.25">
      <c r="A116" s="119"/>
      <c r="B116" s="143">
        <v>9789877312638</v>
      </c>
      <c r="C116" s="139">
        <v>170918</v>
      </c>
      <c r="D116" s="221"/>
      <c r="E116" s="121" t="s">
        <v>68</v>
      </c>
      <c r="F116" s="17" t="s">
        <v>94</v>
      </c>
      <c r="G116" s="83" t="s">
        <v>7</v>
      </c>
      <c r="H116" s="4">
        <v>569</v>
      </c>
      <c r="I116" s="116">
        <f t="shared" si="37"/>
        <v>284.5</v>
      </c>
      <c r="J116" s="117">
        <f t="shared" si="30"/>
        <v>0</v>
      </c>
      <c r="K116" s="89"/>
      <c r="L116" s="87"/>
      <c r="M116" s="5"/>
    </row>
    <row r="117" spans="1:13" ht="15.75" customHeight="1" x14ac:dyDescent="0.25">
      <c r="A117" s="119"/>
      <c r="B117" s="143">
        <v>9789877319569</v>
      </c>
      <c r="C117" s="139">
        <v>192866</v>
      </c>
      <c r="D117" s="221"/>
      <c r="E117" s="121" t="s">
        <v>387</v>
      </c>
      <c r="F117" s="17" t="s">
        <v>388</v>
      </c>
      <c r="G117" s="83" t="s">
        <v>7</v>
      </c>
      <c r="H117" s="4">
        <v>569</v>
      </c>
      <c r="I117" s="116">
        <f t="shared" si="37"/>
        <v>284.5</v>
      </c>
      <c r="J117" s="117">
        <f t="shared" si="30"/>
        <v>0</v>
      </c>
      <c r="K117" s="89"/>
      <c r="L117" s="87"/>
      <c r="M117" s="5"/>
    </row>
    <row r="118" spans="1:13" ht="15.75" customHeight="1" x14ac:dyDescent="0.25">
      <c r="A118" s="119"/>
      <c r="B118" s="143">
        <v>9789875739635</v>
      </c>
      <c r="C118" s="139">
        <v>152796</v>
      </c>
      <c r="D118" s="221"/>
      <c r="E118" s="121" t="s">
        <v>30</v>
      </c>
      <c r="F118" s="17" t="s">
        <v>95</v>
      </c>
      <c r="G118" s="83" t="s">
        <v>7</v>
      </c>
      <c r="H118" s="4">
        <v>569</v>
      </c>
      <c r="I118" s="116">
        <f t="shared" si="37"/>
        <v>284.5</v>
      </c>
      <c r="J118" s="117">
        <f t="shared" si="30"/>
        <v>0</v>
      </c>
      <c r="K118" s="89"/>
      <c r="L118" s="87"/>
      <c r="M118" s="5"/>
    </row>
    <row r="119" spans="1:13" ht="15.75" customHeight="1" x14ac:dyDescent="0.25">
      <c r="A119" s="119"/>
      <c r="B119" s="143">
        <v>9789877310542</v>
      </c>
      <c r="C119" s="139">
        <v>158471</v>
      </c>
      <c r="D119" s="221"/>
      <c r="E119" s="121" t="s">
        <v>31</v>
      </c>
      <c r="F119" s="17" t="s">
        <v>96</v>
      </c>
      <c r="G119" s="83" t="s">
        <v>7</v>
      </c>
      <c r="H119" s="4">
        <v>569</v>
      </c>
      <c r="I119" s="116">
        <f t="shared" si="37"/>
        <v>284.5</v>
      </c>
      <c r="J119" s="117">
        <f t="shared" si="30"/>
        <v>0</v>
      </c>
      <c r="K119" s="89"/>
      <c r="L119" s="87"/>
      <c r="M119" s="5"/>
    </row>
    <row r="120" spans="1:13" ht="15.75" customHeight="1" x14ac:dyDescent="0.25">
      <c r="A120" s="119"/>
      <c r="B120" s="143">
        <v>9789877310559</v>
      </c>
      <c r="C120" s="139">
        <v>158470</v>
      </c>
      <c r="D120" s="221"/>
      <c r="E120" s="121" t="s">
        <v>32</v>
      </c>
      <c r="F120" s="17" t="s">
        <v>97</v>
      </c>
      <c r="G120" s="83" t="s">
        <v>7</v>
      </c>
      <c r="H120" s="4">
        <v>569</v>
      </c>
      <c r="I120" s="116">
        <f t="shared" si="37"/>
        <v>284.5</v>
      </c>
      <c r="J120" s="117">
        <f t="shared" si="30"/>
        <v>0</v>
      </c>
      <c r="K120" s="89"/>
      <c r="L120" s="87"/>
      <c r="M120" s="5"/>
    </row>
    <row r="121" spans="1:13" ht="15.75" customHeight="1" x14ac:dyDescent="0.25">
      <c r="A121" s="119"/>
      <c r="B121" s="143">
        <v>9789877310511</v>
      </c>
      <c r="C121" s="139">
        <v>158467</v>
      </c>
      <c r="D121" s="221"/>
      <c r="E121" s="121" t="s">
        <v>33</v>
      </c>
      <c r="F121" s="17" t="s">
        <v>98</v>
      </c>
      <c r="G121" s="83" t="s">
        <v>7</v>
      </c>
      <c r="H121" s="4">
        <v>569</v>
      </c>
      <c r="I121" s="116">
        <f t="shared" si="37"/>
        <v>284.5</v>
      </c>
      <c r="J121" s="117">
        <f t="shared" si="30"/>
        <v>0</v>
      </c>
      <c r="K121" s="89"/>
      <c r="L121" s="87"/>
      <c r="M121" s="5"/>
    </row>
    <row r="122" spans="1:13" ht="15.75" customHeight="1" x14ac:dyDescent="0.25">
      <c r="A122" s="119"/>
      <c r="B122" s="143">
        <v>9789877310535</v>
      </c>
      <c r="C122" s="139">
        <v>158469</v>
      </c>
      <c r="D122" s="221"/>
      <c r="E122" s="121" t="s">
        <v>34</v>
      </c>
      <c r="F122" s="17" t="s">
        <v>99</v>
      </c>
      <c r="G122" s="83" t="s">
        <v>7</v>
      </c>
      <c r="H122" s="4">
        <v>569</v>
      </c>
      <c r="I122" s="116">
        <f t="shared" si="37"/>
        <v>284.5</v>
      </c>
      <c r="J122" s="117">
        <f t="shared" si="30"/>
        <v>0</v>
      </c>
      <c r="K122" s="89"/>
      <c r="L122" s="87"/>
      <c r="M122" s="5"/>
    </row>
    <row r="123" spans="1:13" ht="15.75" customHeight="1" x14ac:dyDescent="0.25">
      <c r="A123" s="119"/>
      <c r="B123" s="143">
        <v>9789877310528</v>
      </c>
      <c r="C123" s="139">
        <v>158468</v>
      </c>
      <c r="D123" s="221"/>
      <c r="E123" s="121" t="s">
        <v>35</v>
      </c>
      <c r="F123" s="17" t="s">
        <v>100</v>
      </c>
      <c r="G123" s="83" t="s">
        <v>7</v>
      </c>
      <c r="H123" s="4">
        <v>569</v>
      </c>
      <c r="I123" s="116">
        <f t="shared" si="37"/>
        <v>284.5</v>
      </c>
      <c r="J123" s="117">
        <f t="shared" si="30"/>
        <v>0</v>
      </c>
      <c r="K123" s="89"/>
      <c r="L123" s="87"/>
      <c r="M123" s="5"/>
    </row>
    <row r="124" spans="1:13" ht="15.75" customHeight="1" x14ac:dyDescent="0.25">
      <c r="A124" s="119"/>
      <c r="B124" s="143">
        <v>9789875739611</v>
      </c>
      <c r="C124" s="139">
        <v>149814</v>
      </c>
      <c r="D124" s="221"/>
      <c r="E124" s="121" t="s">
        <v>36</v>
      </c>
      <c r="F124" s="17" t="s">
        <v>227</v>
      </c>
      <c r="G124" s="83" t="s">
        <v>7</v>
      </c>
      <c r="H124" s="4">
        <v>569</v>
      </c>
      <c r="I124" s="116">
        <f t="shared" si="37"/>
        <v>284.5</v>
      </c>
      <c r="J124" s="117">
        <f t="shared" si="30"/>
        <v>0</v>
      </c>
      <c r="K124" s="89"/>
      <c r="L124" s="87"/>
      <c r="M124" s="5"/>
    </row>
    <row r="125" spans="1:13" ht="15.75" customHeight="1" x14ac:dyDescent="0.25">
      <c r="A125" s="119"/>
      <c r="B125" s="143">
        <v>9789877317602</v>
      </c>
      <c r="C125" s="139">
        <v>189003</v>
      </c>
      <c r="D125" s="221"/>
      <c r="E125" s="121" t="s">
        <v>286</v>
      </c>
      <c r="F125" s="17" t="s">
        <v>94</v>
      </c>
      <c r="G125" s="83" t="s">
        <v>7</v>
      </c>
      <c r="H125" s="4">
        <v>569</v>
      </c>
      <c r="I125" s="116">
        <f t="shared" si="37"/>
        <v>284.5</v>
      </c>
      <c r="J125" s="117">
        <f t="shared" si="30"/>
        <v>0</v>
      </c>
      <c r="K125" s="89"/>
      <c r="L125" s="87"/>
      <c r="M125" s="5"/>
    </row>
    <row r="126" spans="1:13" ht="15.75" customHeight="1" thickBot="1" x14ac:dyDescent="0.3">
      <c r="A126" s="128"/>
      <c r="B126" s="144">
        <v>9789875739628</v>
      </c>
      <c r="C126" s="140">
        <v>149815</v>
      </c>
      <c r="D126" s="221"/>
      <c r="E126" s="123" t="s">
        <v>37</v>
      </c>
      <c r="F126" s="18" t="s">
        <v>101</v>
      </c>
      <c r="G126" s="113" t="s">
        <v>7</v>
      </c>
      <c r="H126" s="4">
        <v>569</v>
      </c>
      <c r="I126" s="118">
        <f t="shared" si="37"/>
        <v>284.5</v>
      </c>
      <c r="J126" s="187">
        <f t="shared" si="30"/>
        <v>0</v>
      </c>
      <c r="K126" s="89"/>
      <c r="L126" s="87"/>
      <c r="M126" s="5"/>
    </row>
    <row r="127" spans="1:13" ht="15.75" customHeight="1" x14ac:dyDescent="0.25">
      <c r="A127" s="120"/>
      <c r="B127" s="143">
        <v>9789875739741</v>
      </c>
      <c r="C127" s="139">
        <v>156781</v>
      </c>
      <c r="D127" s="221"/>
      <c r="E127" s="121" t="s">
        <v>38</v>
      </c>
      <c r="F127" s="17" t="s">
        <v>102</v>
      </c>
      <c r="G127" s="83" t="s">
        <v>7</v>
      </c>
      <c r="H127" s="4">
        <v>569</v>
      </c>
      <c r="I127" s="116">
        <f t="shared" si="37"/>
        <v>284.5</v>
      </c>
      <c r="J127" s="117">
        <f t="shared" si="30"/>
        <v>0</v>
      </c>
      <c r="K127" s="89"/>
      <c r="L127" s="87"/>
      <c r="M127" s="5"/>
    </row>
    <row r="128" spans="1:13" ht="15.75" customHeight="1" x14ac:dyDescent="0.25">
      <c r="A128" s="120"/>
      <c r="B128" s="143">
        <v>9789875739680</v>
      </c>
      <c r="C128" s="139">
        <v>156778</v>
      </c>
      <c r="D128" s="221"/>
      <c r="E128" s="121" t="s">
        <v>39</v>
      </c>
      <c r="F128" s="17" t="s">
        <v>103</v>
      </c>
      <c r="G128" s="83" t="s">
        <v>7</v>
      </c>
      <c r="H128" s="4">
        <v>569</v>
      </c>
      <c r="I128" s="116">
        <f t="shared" si="37"/>
        <v>284.5</v>
      </c>
      <c r="J128" s="117">
        <f t="shared" si="30"/>
        <v>0</v>
      </c>
      <c r="K128" s="89"/>
      <c r="L128" s="87"/>
      <c r="M128" s="5"/>
    </row>
    <row r="129" spans="1:13" ht="15.75" customHeight="1" x14ac:dyDescent="0.25">
      <c r="A129" s="120"/>
      <c r="B129" s="143">
        <v>9789877310566</v>
      </c>
      <c r="C129" s="139">
        <v>159386</v>
      </c>
      <c r="D129" s="221"/>
      <c r="E129" s="121" t="s">
        <v>40</v>
      </c>
      <c r="F129" s="17" t="s">
        <v>104</v>
      </c>
      <c r="G129" s="83" t="s">
        <v>7</v>
      </c>
      <c r="H129" s="4">
        <v>569</v>
      </c>
      <c r="I129" s="116">
        <f t="shared" si="37"/>
        <v>284.5</v>
      </c>
      <c r="J129" s="117">
        <f t="shared" si="30"/>
        <v>0</v>
      </c>
      <c r="K129" s="89"/>
      <c r="L129" s="87"/>
      <c r="M129" s="5"/>
    </row>
    <row r="130" spans="1:13" ht="15.75" customHeight="1" x14ac:dyDescent="0.25">
      <c r="A130" s="120"/>
      <c r="B130" s="143">
        <v>9789877310580</v>
      </c>
      <c r="C130" s="139">
        <v>159387</v>
      </c>
      <c r="D130" s="221"/>
      <c r="E130" s="121" t="s">
        <v>41</v>
      </c>
      <c r="F130" s="17" t="s">
        <v>105</v>
      </c>
      <c r="G130" s="83" t="s">
        <v>7</v>
      </c>
      <c r="H130" s="4">
        <v>569</v>
      </c>
      <c r="I130" s="116">
        <f t="shared" si="37"/>
        <v>284.5</v>
      </c>
      <c r="J130" s="117">
        <f t="shared" si="30"/>
        <v>0</v>
      </c>
      <c r="K130" s="89"/>
      <c r="L130" s="87"/>
      <c r="M130" s="5"/>
    </row>
    <row r="131" spans="1:13" ht="15.75" customHeight="1" x14ac:dyDescent="0.25">
      <c r="A131" s="120"/>
      <c r="B131" s="143">
        <v>9789877310573</v>
      </c>
      <c r="C131" s="139">
        <v>159388</v>
      </c>
      <c r="D131" s="221"/>
      <c r="E131" s="121" t="s">
        <v>42</v>
      </c>
      <c r="F131" s="17" t="s">
        <v>106</v>
      </c>
      <c r="G131" s="83" t="s">
        <v>7</v>
      </c>
      <c r="H131" s="4">
        <v>569</v>
      </c>
      <c r="I131" s="116">
        <f t="shared" si="37"/>
        <v>284.5</v>
      </c>
      <c r="J131" s="117">
        <f t="shared" si="30"/>
        <v>0</v>
      </c>
      <c r="K131" s="89"/>
      <c r="L131" s="87"/>
      <c r="M131" s="5"/>
    </row>
    <row r="132" spans="1:13" ht="15.75" customHeight="1" x14ac:dyDescent="0.25">
      <c r="A132" s="120"/>
      <c r="B132" s="143">
        <v>9789877310603</v>
      </c>
      <c r="C132" s="139">
        <v>159389</v>
      </c>
      <c r="D132" s="221"/>
      <c r="E132" s="121" t="s">
        <v>43</v>
      </c>
      <c r="F132" s="17" t="s">
        <v>102</v>
      </c>
      <c r="G132" s="83" t="s">
        <v>7</v>
      </c>
      <c r="H132" s="4">
        <v>569</v>
      </c>
      <c r="I132" s="116">
        <f t="shared" si="37"/>
        <v>284.5</v>
      </c>
      <c r="J132" s="117">
        <f t="shared" si="30"/>
        <v>0</v>
      </c>
      <c r="K132" s="89"/>
      <c r="L132" s="87"/>
      <c r="M132" s="5"/>
    </row>
    <row r="133" spans="1:13" ht="15.75" customHeight="1" thickBot="1" x14ac:dyDescent="0.3">
      <c r="A133" s="129"/>
      <c r="B133" s="144">
        <v>9789877316407</v>
      </c>
      <c r="C133" s="140">
        <v>184313</v>
      </c>
      <c r="D133" s="221"/>
      <c r="E133" s="123" t="s">
        <v>240</v>
      </c>
      <c r="F133" s="18" t="s">
        <v>117</v>
      </c>
      <c r="G133" s="113" t="s">
        <v>7</v>
      </c>
      <c r="H133" s="4">
        <v>569</v>
      </c>
      <c r="I133" s="118">
        <f t="shared" ref="I133" si="38">H133*(1-$G$8)</f>
        <v>284.5</v>
      </c>
      <c r="J133" s="187">
        <f t="shared" si="30"/>
        <v>0</v>
      </c>
      <c r="K133" s="89"/>
      <c r="L133" s="87"/>
      <c r="M133" s="5"/>
    </row>
    <row r="134" spans="1:13" ht="15.75" customHeight="1" x14ac:dyDescent="0.25">
      <c r="A134" s="194"/>
      <c r="B134" s="145">
        <v>9789877314274</v>
      </c>
      <c r="C134" s="141">
        <v>181242</v>
      </c>
      <c r="D134" s="221"/>
      <c r="E134" s="126" t="s">
        <v>214</v>
      </c>
      <c r="F134" s="19" t="s">
        <v>153</v>
      </c>
      <c r="G134" s="178" t="s">
        <v>7</v>
      </c>
      <c r="H134" s="4">
        <v>569</v>
      </c>
      <c r="I134" s="209">
        <f>H134*(1-$G$8)</f>
        <v>284.5</v>
      </c>
      <c r="J134" s="210">
        <f t="shared" si="30"/>
        <v>0</v>
      </c>
      <c r="K134" s="89"/>
      <c r="L134" s="87"/>
      <c r="M134" s="5"/>
    </row>
    <row r="135" spans="1:13" ht="15.75" customHeight="1" x14ac:dyDescent="0.25">
      <c r="A135" s="168"/>
      <c r="B135" s="143">
        <v>9789877317404</v>
      </c>
      <c r="C135" s="139">
        <v>187327</v>
      </c>
      <c r="D135" s="221"/>
      <c r="E135" s="121" t="s">
        <v>280</v>
      </c>
      <c r="F135" s="17" t="s">
        <v>153</v>
      </c>
      <c r="G135" s="83" t="s">
        <v>7</v>
      </c>
      <c r="H135" s="4">
        <v>569</v>
      </c>
      <c r="I135" s="116">
        <f>H135*(1-$G$8)</f>
        <v>284.5</v>
      </c>
      <c r="J135" s="117">
        <f t="shared" si="30"/>
        <v>0</v>
      </c>
      <c r="K135" s="89"/>
      <c r="L135" s="87"/>
      <c r="M135" s="5"/>
    </row>
    <row r="136" spans="1:13" ht="15.75" customHeight="1" x14ac:dyDescent="0.25">
      <c r="A136" s="168"/>
      <c r="B136" s="143">
        <v>9789877314267</v>
      </c>
      <c r="C136" s="139">
        <v>181241</v>
      </c>
      <c r="D136" s="221"/>
      <c r="E136" s="121" t="s">
        <v>215</v>
      </c>
      <c r="F136" s="17" t="s">
        <v>153</v>
      </c>
      <c r="G136" s="83" t="s">
        <v>7</v>
      </c>
      <c r="H136" s="4">
        <v>569</v>
      </c>
      <c r="I136" s="116">
        <f>H136*(1-$G$8)</f>
        <v>284.5</v>
      </c>
      <c r="J136" s="117">
        <f t="shared" si="30"/>
        <v>0</v>
      </c>
      <c r="K136" s="89"/>
      <c r="L136" s="87"/>
      <c r="M136" s="5"/>
    </row>
    <row r="137" spans="1:13" ht="15.75" customHeight="1" x14ac:dyDescent="0.25">
      <c r="A137" s="168"/>
      <c r="B137" s="143">
        <v>9789877314281</v>
      </c>
      <c r="C137" s="139">
        <v>181243</v>
      </c>
      <c r="D137" s="221"/>
      <c r="E137" s="121" t="s">
        <v>216</v>
      </c>
      <c r="F137" s="17" t="s">
        <v>131</v>
      </c>
      <c r="G137" s="83" t="s">
        <v>7</v>
      </c>
      <c r="H137" s="4">
        <v>569</v>
      </c>
      <c r="I137" s="116">
        <f t="shared" ref="I137:I141" si="39">H137*(1-$G$8)</f>
        <v>284.5</v>
      </c>
      <c r="J137" s="117">
        <f t="shared" si="30"/>
        <v>0</v>
      </c>
      <c r="K137" s="89"/>
      <c r="L137" s="87"/>
      <c r="M137" s="5"/>
    </row>
    <row r="138" spans="1:13" ht="15.75" customHeight="1" x14ac:dyDescent="0.25">
      <c r="A138" s="168"/>
      <c r="B138" s="143">
        <v>9789877317411</v>
      </c>
      <c r="C138" s="139">
        <v>187328</v>
      </c>
      <c r="D138" s="221"/>
      <c r="E138" s="121" t="s">
        <v>287</v>
      </c>
      <c r="F138" s="17" t="s">
        <v>153</v>
      </c>
      <c r="G138" s="83" t="s">
        <v>7</v>
      </c>
      <c r="H138" s="4">
        <v>569</v>
      </c>
      <c r="I138" s="116">
        <f t="shared" ref="I138" si="40">H138*(1-$G$8)</f>
        <v>284.5</v>
      </c>
      <c r="J138" s="117">
        <f t="shared" ref="J138" si="41">+I138*D138</f>
        <v>0</v>
      </c>
      <c r="K138" s="89"/>
      <c r="L138" s="87"/>
      <c r="M138" s="5"/>
    </row>
    <row r="139" spans="1:13" ht="15.75" customHeight="1" thickBot="1" x14ac:dyDescent="0.3">
      <c r="A139" s="195"/>
      <c r="B139" s="144">
        <v>9789877960280</v>
      </c>
      <c r="C139" s="140">
        <v>197167</v>
      </c>
      <c r="D139" s="221"/>
      <c r="E139" s="196" t="s">
        <v>445</v>
      </c>
      <c r="F139" s="18" t="s">
        <v>108</v>
      </c>
      <c r="G139" s="113" t="s">
        <v>7</v>
      </c>
      <c r="H139" s="4">
        <v>569</v>
      </c>
      <c r="I139" s="118">
        <f t="shared" si="39"/>
        <v>284.5</v>
      </c>
      <c r="J139" s="187">
        <f t="shared" si="30"/>
        <v>0</v>
      </c>
      <c r="K139" s="89"/>
      <c r="L139" s="87"/>
      <c r="M139" s="5"/>
    </row>
    <row r="140" spans="1:13" ht="15.75" customHeight="1" x14ac:dyDescent="0.25">
      <c r="A140" s="169"/>
      <c r="B140" s="145">
        <v>9789877317688</v>
      </c>
      <c r="C140" s="141">
        <v>189547</v>
      </c>
      <c r="D140" s="221"/>
      <c r="E140" s="126" t="s">
        <v>297</v>
      </c>
      <c r="F140" s="19" t="s">
        <v>299</v>
      </c>
      <c r="G140" s="178" t="s">
        <v>7</v>
      </c>
      <c r="H140" s="4">
        <v>569</v>
      </c>
      <c r="I140" s="209">
        <f t="shared" si="39"/>
        <v>284.5</v>
      </c>
      <c r="J140" s="210">
        <f t="shared" si="30"/>
        <v>0</v>
      </c>
      <c r="K140" s="89"/>
      <c r="L140" s="87"/>
      <c r="M140" s="5"/>
    </row>
    <row r="141" spans="1:13" ht="15.75" customHeight="1" thickBot="1" x14ac:dyDescent="0.3">
      <c r="A141" s="197"/>
      <c r="B141" s="144">
        <v>9789877317671</v>
      </c>
      <c r="C141" s="140">
        <v>189546</v>
      </c>
      <c r="D141" s="221"/>
      <c r="E141" s="123" t="s">
        <v>298</v>
      </c>
      <c r="F141" s="18" t="s">
        <v>299</v>
      </c>
      <c r="G141" s="113" t="s">
        <v>7</v>
      </c>
      <c r="H141" s="4">
        <v>569</v>
      </c>
      <c r="I141" s="118">
        <f t="shared" si="39"/>
        <v>284.5</v>
      </c>
      <c r="J141" s="187">
        <f t="shared" si="30"/>
        <v>0</v>
      </c>
      <c r="K141" s="89"/>
      <c r="L141" s="87"/>
      <c r="M141" s="5"/>
    </row>
    <row r="142" spans="1:13" ht="15.75" customHeight="1" x14ac:dyDescent="0.25">
      <c r="A142" s="127"/>
      <c r="B142" s="143">
        <v>9789877314526</v>
      </c>
      <c r="C142" s="139">
        <v>182747</v>
      </c>
      <c r="D142" s="221"/>
      <c r="E142" s="125" t="s">
        <v>436</v>
      </c>
      <c r="F142" s="17" t="s">
        <v>209</v>
      </c>
      <c r="G142" s="83" t="s">
        <v>7</v>
      </c>
      <c r="H142" s="4">
        <v>1100</v>
      </c>
      <c r="I142" s="116">
        <f>H142*(1-$G$8)</f>
        <v>550</v>
      </c>
      <c r="J142" s="117">
        <f t="shared" ref="J142:J146" si="42">+I142*D142</f>
        <v>0</v>
      </c>
      <c r="K142" s="89"/>
      <c r="L142" s="87"/>
      <c r="M142" s="5"/>
    </row>
    <row r="143" spans="1:13" ht="15.75" customHeight="1" x14ac:dyDescent="0.25">
      <c r="A143" s="127"/>
      <c r="B143" s="143">
        <v>9789877314540</v>
      </c>
      <c r="C143" s="142">
        <v>182749</v>
      </c>
      <c r="D143" s="221"/>
      <c r="E143" s="125" t="s">
        <v>437</v>
      </c>
      <c r="F143" s="17" t="s">
        <v>209</v>
      </c>
      <c r="G143" s="83" t="s">
        <v>7</v>
      </c>
      <c r="H143" s="4">
        <v>1100</v>
      </c>
      <c r="I143" s="116">
        <f t="shared" ref="I143:I146" si="43">H143*(1-$G$8)</f>
        <v>550</v>
      </c>
      <c r="J143" s="117">
        <f t="shared" si="42"/>
        <v>0</v>
      </c>
      <c r="K143" s="89"/>
      <c r="L143" s="87"/>
      <c r="M143" s="5"/>
    </row>
    <row r="144" spans="1:13" ht="15.75" customHeight="1" x14ac:dyDescent="0.25">
      <c r="A144" s="127"/>
      <c r="B144" s="143">
        <v>9789877314557</v>
      </c>
      <c r="C144" s="142">
        <v>182750</v>
      </c>
      <c r="D144" s="221"/>
      <c r="E144" s="125" t="s">
        <v>438</v>
      </c>
      <c r="F144" s="17" t="s">
        <v>209</v>
      </c>
      <c r="G144" s="83" t="s">
        <v>7</v>
      </c>
      <c r="H144" s="4">
        <v>1100</v>
      </c>
      <c r="I144" s="116">
        <f t="shared" si="43"/>
        <v>550</v>
      </c>
      <c r="J144" s="117">
        <f t="shared" si="42"/>
        <v>0</v>
      </c>
      <c r="K144" s="89"/>
      <c r="L144" s="87"/>
      <c r="M144" s="5"/>
    </row>
    <row r="145" spans="1:13" ht="15.75" customHeight="1" x14ac:dyDescent="0.25">
      <c r="A145" s="127"/>
      <c r="B145" s="143">
        <v>9789877317787</v>
      </c>
      <c r="C145" s="142">
        <v>187755</v>
      </c>
      <c r="D145" s="221"/>
      <c r="E145" s="151" t="s">
        <v>439</v>
      </c>
      <c r="F145" s="17" t="s">
        <v>209</v>
      </c>
      <c r="G145" s="83" t="s">
        <v>7</v>
      </c>
      <c r="H145" s="4">
        <v>1100</v>
      </c>
      <c r="I145" s="116">
        <f t="shared" si="43"/>
        <v>550</v>
      </c>
      <c r="J145" s="117">
        <f t="shared" si="42"/>
        <v>0</v>
      </c>
      <c r="K145" s="89"/>
      <c r="L145" s="87"/>
      <c r="M145" s="5"/>
    </row>
    <row r="146" spans="1:13" ht="15.75" customHeight="1" x14ac:dyDescent="0.25">
      <c r="A146" s="127"/>
      <c r="B146" s="143">
        <v>9789877317794</v>
      </c>
      <c r="C146" s="142">
        <v>189005</v>
      </c>
      <c r="D146" s="221"/>
      <c r="E146" s="151" t="s">
        <v>440</v>
      </c>
      <c r="F146" s="17" t="s">
        <v>209</v>
      </c>
      <c r="G146" s="83" t="s">
        <v>7</v>
      </c>
      <c r="H146" s="4">
        <v>1100</v>
      </c>
      <c r="I146" s="116">
        <f t="shared" si="43"/>
        <v>550</v>
      </c>
      <c r="J146" s="117">
        <f t="shared" si="42"/>
        <v>0</v>
      </c>
      <c r="K146" s="89"/>
      <c r="L146" s="87"/>
      <c r="M146" s="5"/>
    </row>
    <row r="147" spans="1:13" ht="15.75" customHeight="1" x14ac:dyDescent="0.25">
      <c r="A147" s="127"/>
      <c r="B147" s="143">
        <v>9789877960150</v>
      </c>
      <c r="C147" s="142">
        <v>197165</v>
      </c>
      <c r="D147" s="221"/>
      <c r="E147" s="170" t="s">
        <v>454</v>
      </c>
      <c r="F147" s="17" t="s">
        <v>209</v>
      </c>
      <c r="G147" s="83" t="s">
        <v>7</v>
      </c>
      <c r="H147" s="4">
        <v>1100</v>
      </c>
      <c r="I147" s="116">
        <f t="shared" ref="I147" si="44">H147*(1-$G$8)</f>
        <v>550</v>
      </c>
      <c r="J147" s="117">
        <f t="shared" ref="J147" si="45">+I147*D147</f>
        <v>0</v>
      </c>
      <c r="K147" s="89"/>
      <c r="L147" s="87"/>
      <c r="M147" s="5"/>
    </row>
    <row r="148" spans="1:13" ht="15.75" customHeight="1" x14ac:dyDescent="0.25">
      <c r="A148" s="127"/>
      <c r="B148" s="157">
        <v>9789877314250</v>
      </c>
      <c r="C148" s="158">
        <v>181617</v>
      </c>
      <c r="D148" s="221"/>
      <c r="E148" s="159" t="s">
        <v>424</v>
      </c>
      <c r="F148" s="74" t="s">
        <v>154</v>
      </c>
      <c r="G148" s="83" t="s">
        <v>7</v>
      </c>
      <c r="H148" s="4">
        <v>1100</v>
      </c>
      <c r="I148" s="245">
        <f>H148*(1-$G$8)</f>
        <v>550</v>
      </c>
      <c r="J148" s="246">
        <f>+I148*D148</f>
        <v>0</v>
      </c>
      <c r="K148" s="89"/>
      <c r="L148" s="87"/>
      <c r="M148" s="5"/>
    </row>
    <row r="149" spans="1:13" ht="15.75" customHeight="1" x14ac:dyDescent="0.25">
      <c r="A149" s="127"/>
      <c r="B149" s="157">
        <v>9789877960068</v>
      </c>
      <c r="C149" s="158">
        <v>195899</v>
      </c>
      <c r="D149" s="221"/>
      <c r="E149" s="159" t="s">
        <v>421</v>
      </c>
      <c r="F149" s="74" t="s">
        <v>422</v>
      </c>
      <c r="G149" s="83" t="s">
        <v>7</v>
      </c>
      <c r="H149" s="4">
        <v>1100</v>
      </c>
      <c r="I149" s="245">
        <f>H149*(1-$G$8)</f>
        <v>550</v>
      </c>
      <c r="J149" s="246">
        <f>+I149*D149</f>
        <v>0</v>
      </c>
      <c r="K149" s="89"/>
      <c r="L149" s="87"/>
      <c r="M149" s="5"/>
    </row>
    <row r="150" spans="1:13" ht="15.75" customHeight="1" thickBot="1" x14ac:dyDescent="0.3">
      <c r="A150" s="198"/>
      <c r="B150" s="199">
        <v>9789877960075</v>
      </c>
      <c r="C150" s="200">
        <v>196481</v>
      </c>
      <c r="D150" s="221"/>
      <c r="E150" s="201" t="s">
        <v>423</v>
      </c>
      <c r="F150" s="18" t="s">
        <v>422</v>
      </c>
      <c r="G150" s="113" t="s">
        <v>7</v>
      </c>
      <c r="H150" s="4">
        <v>1100</v>
      </c>
      <c r="I150" s="118">
        <f>H150*(1-$G$8)</f>
        <v>550</v>
      </c>
      <c r="J150" s="187">
        <f>+I150*D150</f>
        <v>0</v>
      </c>
      <c r="K150" s="89"/>
      <c r="L150" s="87"/>
      <c r="M150" s="5"/>
    </row>
    <row r="151" spans="1:13" ht="15.75" customHeight="1" x14ac:dyDescent="0.25">
      <c r="A151" s="162"/>
      <c r="B151" s="145">
        <v>9789877315783</v>
      </c>
      <c r="C151" s="141">
        <v>184314</v>
      </c>
      <c r="D151" s="221"/>
      <c r="E151" s="126" t="s">
        <v>241</v>
      </c>
      <c r="F151" s="19" t="s">
        <v>152</v>
      </c>
      <c r="G151" s="178" t="s">
        <v>7</v>
      </c>
      <c r="H151" s="4">
        <v>1450</v>
      </c>
      <c r="I151" s="209">
        <f t="shared" ref="I151:I155" si="46">H151*(1-$G$8)</f>
        <v>725</v>
      </c>
      <c r="J151" s="210">
        <f t="shared" ref="J151:J155" si="47">+I151*D151</f>
        <v>0</v>
      </c>
      <c r="K151" s="89"/>
      <c r="L151" s="87"/>
      <c r="M151" s="5"/>
    </row>
    <row r="152" spans="1:13" ht="15.75" customHeight="1" x14ac:dyDescent="0.25">
      <c r="A152" s="161"/>
      <c r="B152" s="143">
        <v>9789877317596</v>
      </c>
      <c r="C152" s="139">
        <v>187750</v>
      </c>
      <c r="D152" s="221"/>
      <c r="E152" s="121" t="s">
        <v>282</v>
      </c>
      <c r="F152" s="17" t="s">
        <v>285</v>
      </c>
      <c r="G152" s="83" t="s">
        <v>7</v>
      </c>
      <c r="H152" s="4">
        <v>1450</v>
      </c>
      <c r="I152" s="116">
        <f t="shared" si="46"/>
        <v>725</v>
      </c>
      <c r="J152" s="117">
        <f t="shared" si="47"/>
        <v>0</v>
      </c>
      <c r="K152" s="89"/>
      <c r="L152" s="87"/>
      <c r="M152" s="5"/>
    </row>
    <row r="153" spans="1:13" ht="15.75" customHeight="1" x14ac:dyDescent="0.25">
      <c r="A153" s="161" t="s">
        <v>80</v>
      </c>
      <c r="B153" s="143">
        <v>9789877311327</v>
      </c>
      <c r="C153" s="139">
        <v>167600</v>
      </c>
      <c r="D153" s="221"/>
      <c r="E153" s="121" t="s">
        <v>441</v>
      </c>
      <c r="F153" s="17" t="s">
        <v>81</v>
      </c>
      <c r="G153" s="83" t="s">
        <v>7</v>
      </c>
      <c r="H153" s="4">
        <v>1450</v>
      </c>
      <c r="I153" s="116">
        <f t="shared" si="46"/>
        <v>725</v>
      </c>
      <c r="J153" s="117">
        <f t="shared" si="47"/>
        <v>0</v>
      </c>
      <c r="K153" s="89"/>
      <c r="L153" s="87"/>
      <c r="M153" s="5"/>
    </row>
    <row r="154" spans="1:13" ht="15.75" customHeight="1" x14ac:dyDescent="0.25">
      <c r="A154" s="161" t="s">
        <v>419</v>
      </c>
      <c r="B154" s="143">
        <v>9789877312935</v>
      </c>
      <c r="C154" s="139">
        <v>174867</v>
      </c>
      <c r="D154" s="221"/>
      <c r="E154" s="121" t="s">
        <v>66</v>
      </c>
      <c r="F154" s="17" t="s">
        <v>82</v>
      </c>
      <c r="G154" s="83" t="s">
        <v>7</v>
      </c>
      <c r="H154" s="4">
        <v>1450</v>
      </c>
      <c r="I154" s="116">
        <f t="shared" si="46"/>
        <v>725</v>
      </c>
      <c r="J154" s="117">
        <f t="shared" si="47"/>
        <v>0</v>
      </c>
      <c r="K154" s="89"/>
      <c r="L154" s="87"/>
      <c r="M154" s="5"/>
    </row>
    <row r="155" spans="1:13" ht="15.75" customHeight="1" x14ac:dyDescent="0.25">
      <c r="A155" s="161" t="s">
        <v>434</v>
      </c>
      <c r="B155" s="143">
        <v>9789877317534</v>
      </c>
      <c r="C155" s="139">
        <v>187749</v>
      </c>
      <c r="D155" s="221"/>
      <c r="E155" s="121" t="s">
        <v>281</v>
      </c>
      <c r="F155" s="17" t="s">
        <v>86</v>
      </c>
      <c r="G155" s="83" t="s">
        <v>7</v>
      </c>
      <c r="H155" s="4">
        <v>1450</v>
      </c>
      <c r="I155" s="116">
        <f t="shared" si="46"/>
        <v>725</v>
      </c>
      <c r="J155" s="117">
        <f t="shared" si="47"/>
        <v>0</v>
      </c>
      <c r="K155" s="89"/>
      <c r="L155" s="87"/>
      <c r="M155" s="5"/>
    </row>
    <row r="156" spans="1:13" ht="15.75" customHeight="1" x14ac:dyDescent="0.25">
      <c r="A156" s="161" t="s">
        <v>416</v>
      </c>
      <c r="B156" s="143">
        <v>9789877960082</v>
      </c>
      <c r="C156" s="139">
        <v>194913</v>
      </c>
      <c r="D156" s="221"/>
      <c r="E156" s="121" t="s">
        <v>425</v>
      </c>
      <c r="F156" s="17" t="s">
        <v>426</v>
      </c>
      <c r="G156" s="83" t="s">
        <v>7</v>
      </c>
      <c r="H156" s="4">
        <v>1450</v>
      </c>
      <c r="I156" s="116">
        <f t="shared" ref="I156" si="48">H156*(1-$G$8)</f>
        <v>725</v>
      </c>
      <c r="J156" s="117">
        <f t="shared" ref="J156" si="49">+I156*D156</f>
        <v>0</v>
      </c>
      <c r="K156" s="89"/>
      <c r="L156" s="87"/>
      <c r="M156" s="5"/>
    </row>
    <row r="157" spans="1:13" ht="15.75" customHeight="1" x14ac:dyDescent="0.25">
      <c r="A157" s="161" t="s">
        <v>420</v>
      </c>
      <c r="B157" s="143">
        <v>9789877311457</v>
      </c>
      <c r="C157" s="139">
        <v>169814</v>
      </c>
      <c r="D157" s="221"/>
      <c r="E157" s="121" t="s">
        <v>25</v>
      </c>
      <c r="F157" s="17" t="s">
        <v>85</v>
      </c>
      <c r="G157" s="83" t="s">
        <v>7</v>
      </c>
      <c r="H157" s="4">
        <v>1450</v>
      </c>
      <c r="I157" s="116">
        <f>H157*(1-$G$8)</f>
        <v>725</v>
      </c>
      <c r="J157" s="117">
        <f>+I157*D157</f>
        <v>0</v>
      </c>
      <c r="K157" s="89"/>
      <c r="L157" s="87"/>
      <c r="M157" s="5"/>
    </row>
    <row r="158" spans="1:13" ht="15.75" customHeight="1" x14ac:dyDescent="0.25">
      <c r="A158" s="161" t="s">
        <v>415</v>
      </c>
      <c r="B158" s="143">
        <v>9789877314373</v>
      </c>
      <c r="C158" s="139">
        <v>181250</v>
      </c>
      <c r="D158" s="221"/>
      <c r="E158" s="121" t="s">
        <v>213</v>
      </c>
      <c r="F158" s="17" t="s">
        <v>152</v>
      </c>
      <c r="G158" s="83" t="s">
        <v>7</v>
      </c>
      <c r="H158" s="4">
        <v>1450</v>
      </c>
      <c r="I158" s="116">
        <f>H158*(1-$G$8)</f>
        <v>725</v>
      </c>
      <c r="J158" s="117">
        <f>+I158*D158</f>
        <v>0</v>
      </c>
      <c r="K158" s="89"/>
      <c r="L158" s="87"/>
      <c r="M158" s="5"/>
    </row>
    <row r="159" spans="1:13" ht="15.75" customHeight="1" x14ac:dyDescent="0.25">
      <c r="A159" s="161"/>
      <c r="B159" s="143">
        <v>9789877311303</v>
      </c>
      <c r="C159" s="139">
        <v>167378</v>
      </c>
      <c r="D159" s="221"/>
      <c r="E159" s="121" t="s">
        <v>26</v>
      </c>
      <c r="F159" s="17" t="s">
        <v>88</v>
      </c>
      <c r="G159" s="83" t="s">
        <v>7</v>
      </c>
      <c r="H159" s="4">
        <v>1450</v>
      </c>
      <c r="I159" s="116">
        <f>H159*(1-$G$8)</f>
        <v>725</v>
      </c>
      <c r="J159" s="117">
        <f>+I159*D159</f>
        <v>0</v>
      </c>
      <c r="K159" s="89"/>
      <c r="L159" s="87"/>
      <c r="M159" s="5"/>
    </row>
    <row r="160" spans="1:13" ht="15.75" customHeight="1" thickBot="1" x14ac:dyDescent="0.3">
      <c r="A160" s="202"/>
      <c r="B160" s="144">
        <v>9789877313871</v>
      </c>
      <c r="C160" s="140">
        <v>178429</v>
      </c>
      <c r="D160" s="221"/>
      <c r="E160" s="123" t="s">
        <v>429</v>
      </c>
      <c r="F160" s="18" t="s">
        <v>83</v>
      </c>
      <c r="G160" s="113" t="s">
        <v>7</v>
      </c>
      <c r="H160" s="4">
        <v>1450</v>
      </c>
      <c r="I160" s="118">
        <f t="shared" ref="I160:I162" si="50">H160*(1-$G$8)</f>
        <v>725</v>
      </c>
      <c r="J160" s="187">
        <f t="shared" ref="J160:J169" si="51">+I160*D160</f>
        <v>0</v>
      </c>
      <c r="K160" s="89"/>
      <c r="L160" s="87"/>
      <c r="M160" s="5"/>
    </row>
    <row r="161" spans="1:13" ht="15.75" customHeight="1" x14ac:dyDescent="0.25">
      <c r="A161" s="207"/>
      <c r="B161" s="145">
        <v>9789877311341</v>
      </c>
      <c r="C161" s="141">
        <v>167601</v>
      </c>
      <c r="D161" s="221"/>
      <c r="E161" s="126" t="s">
        <v>427</v>
      </c>
      <c r="F161" s="19" t="s">
        <v>84</v>
      </c>
      <c r="G161" s="178" t="s">
        <v>7</v>
      </c>
      <c r="H161" s="4">
        <v>1520</v>
      </c>
      <c r="I161" s="209">
        <f t="shared" si="50"/>
        <v>760</v>
      </c>
      <c r="J161" s="210">
        <f t="shared" si="51"/>
        <v>0</v>
      </c>
      <c r="K161" s="89"/>
      <c r="L161" s="87"/>
      <c r="M161" s="5"/>
    </row>
    <row r="162" spans="1:13" ht="15.75" customHeight="1" thickBot="1" x14ac:dyDescent="0.3">
      <c r="A162" s="163"/>
      <c r="B162" s="144">
        <v>9789877314335</v>
      </c>
      <c r="C162" s="140">
        <v>181249</v>
      </c>
      <c r="D162" s="221"/>
      <c r="E162" s="123" t="s">
        <v>428</v>
      </c>
      <c r="F162" s="18" t="s">
        <v>84</v>
      </c>
      <c r="G162" s="83" t="s">
        <v>7</v>
      </c>
      <c r="H162" s="4">
        <v>1520</v>
      </c>
      <c r="I162" s="118">
        <f t="shared" si="50"/>
        <v>760</v>
      </c>
      <c r="J162" s="187">
        <f t="shared" si="51"/>
        <v>0</v>
      </c>
      <c r="K162" s="89"/>
      <c r="L162" s="87"/>
      <c r="M162" s="5"/>
    </row>
    <row r="163" spans="1:13" s="173" customFormat="1" ht="15.75" customHeight="1" x14ac:dyDescent="0.25">
      <c r="A163" s="208"/>
      <c r="B163" s="228">
        <v>9789877311280</v>
      </c>
      <c r="C163" s="229">
        <v>167376</v>
      </c>
      <c r="D163" s="221"/>
      <c r="E163" s="230" t="s">
        <v>496</v>
      </c>
      <c r="F163" s="19" t="s">
        <v>497</v>
      </c>
      <c r="G163" s="178" t="s">
        <v>7</v>
      </c>
      <c r="H163" s="4">
        <v>1520</v>
      </c>
      <c r="I163" s="209">
        <f t="shared" ref="I163:I169" si="52">H163*(1-$G$8)</f>
        <v>760</v>
      </c>
      <c r="J163" s="210">
        <f t="shared" si="51"/>
        <v>0</v>
      </c>
      <c r="K163" s="89"/>
      <c r="M163" s="114"/>
    </row>
    <row r="164" spans="1:13" s="173" customFormat="1" ht="15.75" customHeight="1" x14ac:dyDescent="0.25">
      <c r="A164" s="163" t="s">
        <v>79</v>
      </c>
      <c r="B164" s="222">
        <v>9789877311310</v>
      </c>
      <c r="C164" s="223">
        <v>167598</v>
      </c>
      <c r="D164" s="221"/>
      <c r="E164" s="224" t="s">
        <v>498</v>
      </c>
      <c r="F164" s="17" t="s">
        <v>497</v>
      </c>
      <c r="G164" s="231" t="s">
        <v>7</v>
      </c>
      <c r="H164" s="4">
        <v>1520</v>
      </c>
      <c r="I164" s="116">
        <f t="shared" si="52"/>
        <v>760</v>
      </c>
      <c r="J164" s="117">
        <f t="shared" si="51"/>
        <v>0</v>
      </c>
      <c r="K164" s="89"/>
      <c r="M164" s="114"/>
    </row>
    <row r="165" spans="1:13" s="173" customFormat="1" ht="15.75" customHeight="1" thickBot="1" x14ac:dyDescent="0.3">
      <c r="A165" s="163" t="s">
        <v>417</v>
      </c>
      <c r="B165" s="225">
        <v>9789877311440</v>
      </c>
      <c r="C165" s="226">
        <v>168213</v>
      </c>
      <c r="D165" s="221"/>
      <c r="E165" s="227" t="s">
        <v>499</v>
      </c>
      <c r="F165" s="18" t="s">
        <v>497</v>
      </c>
      <c r="G165" s="232" t="s">
        <v>7</v>
      </c>
      <c r="H165" s="4">
        <v>1520</v>
      </c>
      <c r="I165" s="118">
        <f t="shared" si="52"/>
        <v>760</v>
      </c>
      <c r="J165" s="187">
        <f t="shared" si="51"/>
        <v>0</v>
      </c>
      <c r="K165" s="89"/>
      <c r="M165" s="114"/>
    </row>
    <row r="166" spans="1:13" ht="15.75" customHeight="1" x14ac:dyDescent="0.25">
      <c r="A166" s="208" t="s">
        <v>435</v>
      </c>
      <c r="B166" s="145">
        <v>9789877312928</v>
      </c>
      <c r="C166" s="141">
        <v>174866</v>
      </c>
      <c r="D166" s="221"/>
      <c r="E166" s="126" t="s">
        <v>145</v>
      </c>
      <c r="F166" s="19" t="s">
        <v>86</v>
      </c>
      <c r="G166" s="83" t="s">
        <v>7</v>
      </c>
      <c r="H166" s="4">
        <v>1520</v>
      </c>
      <c r="I166" s="209">
        <f t="shared" si="52"/>
        <v>760</v>
      </c>
      <c r="J166" s="210">
        <f t="shared" si="51"/>
        <v>0</v>
      </c>
      <c r="K166" s="89"/>
      <c r="L166" s="87"/>
      <c r="M166" s="5"/>
    </row>
    <row r="167" spans="1:13" ht="15.75" customHeight="1" x14ac:dyDescent="0.25">
      <c r="A167" s="165" t="s">
        <v>417</v>
      </c>
      <c r="B167" s="143">
        <v>9789877313451</v>
      </c>
      <c r="C167" s="139">
        <v>177469</v>
      </c>
      <c r="D167" s="221"/>
      <c r="E167" s="121" t="s">
        <v>210</v>
      </c>
      <c r="F167" s="17" t="s">
        <v>86</v>
      </c>
      <c r="G167" s="83" t="s">
        <v>7</v>
      </c>
      <c r="H167" s="4">
        <v>1520</v>
      </c>
      <c r="I167" s="116">
        <f t="shared" si="52"/>
        <v>760</v>
      </c>
      <c r="J167" s="117">
        <f t="shared" si="51"/>
        <v>0</v>
      </c>
      <c r="K167" s="89"/>
      <c r="L167" s="87"/>
      <c r="M167" s="5"/>
    </row>
    <row r="168" spans="1:13" ht="15.75" customHeight="1" x14ac:dyDescent="0.25">
      <c r="A168" s="165" t="s">
        <v>418</v>
      </c>
      <c r="B168" s="143">
        <v>9789877314311</v>
      </c>
      <c r="C168" s="139">
        <v>181251</v>
      </c>
      <c r="D168" s="221"/>
      <c r="E168" s="121" t="s">
        <v>211</v>
      </c>
      <c r="F168" s="17" t="s">
        <v>86</v>
      </c>
      <c r="G168" s="83" t="s">
        <v>7</v>
      </c>
      <c r="H168" s="4">
        <v>1520</v>
      </c>
      <c r="I168" s="116">
        <f t="shared" si="52"/>
        <v>760</v>
      </c>
      <c r="J168" s="117">
        <f t="shared" si="51"/>
        <v>0</v>
      </c>
      <c r="K168" s="89"/>
      <c r="L168" s="87"/>
      <c r="M168" s="5"/>
    </row>
    <row r="169" spans="1:13" ht="15.75" customHeight="1" thickBot="1" x14ac:dyDescent="0.3">
      <c r="A169" s="167"/>
      <c r="B169" s="144">
        <v>9789877314328</v>
      </c>
      <c r="C169" s="140">
        <v>181616</v>
      </c>
      <c r="D169" s="221"/>
      <c r="E169" s="123" t="s">
        <v>212</v>
      </c>
      <c r="F169" s="18" t="s">
        <v>86</v>
      </c>
      <c r="G169" s="83" t="s">
        <v>7</v>
      </c>
      <c r="H169" s="4">
        <v>1520</v>
      </c>
      <c r="I169" s="118">
        <f t="shared" si="52"/>
        <v>760</v>
      </c>
      <c r="J169" s="187">
        <f t="shared" si="51"/>
        <v>0</v>
      </c>
      <c r="K169" s="89"/>
      <c r="L169" s="87"/>
      <c r="M169" s="5"/>
    </row>
    <row r="170" spans="1:13" ht="15.75" customHeight="1" x14ac:dyDescent="0.25">
      <c r="A170" s="166"/>
      <c r="B170" s="145">
        <v>9789877317565</v>
      </c>
      <c r="C170" s="141">
        <v>187962</v>
      </c>
      <c r="D170" s="221"/>
      <c r="E170" s="126" t="s">
        <v>430</v>
      </c>
      <c r="F170" s="19" t="s">
        <v>284</v>
      </c>
      <c r="G170" s="83" t="s">
        <v>7</v>
      </c>
      <c r="H170" s="4">
        <v>1520</v>
      </c>
      <c r="I170" s="209">
        <f>H170*(1-$G$8)</f>
        <v>760</v>
      </c>
      <c r="J170" s="210">
        <f>+I170*D170</f>
        <v>0</v>
      </c>
      <c r="K170" s="89"/>
      <c r="L170" s="87"/>
      <c r="M170" s="5"/>
    </row>
    <row r="171" spans="1:13" ht="15.75" customHeight="1" x14ac:dyDescent="0.25">
      <c r="A171" s="163"/>
      <c r="B171" s="143">
        <v>9789877317572</v>
      </c>
      <c r="C171" s="139">
        <v>187963</v>
      </c>
      <c r="D171" s="221"/>
      <c r="E171" s="121" t="s">
        <v>431</v>
      </c>
      <c r="F171" s="17" t="s">
        <v>284</v>
      </c>
      <c r="G171" s="83" t="s">
        <v>7</v>
      </c>
      <c r="H171" s="4">
        <v>1520</v>
      </c>
      <c r="I171" s="116">
        <f>H171*(1-$G$8)</f>
        <v>760</v>
      </c>
      <c r="J171" s="117">
        <f>+I171*D171</f>
        <v>0</v>
      </c>
      <c r="K171" s="89"/>
      <c r="L171" s="87"/>
      <c r="M171" s="5"/>
    </row>
    <row r="172" spans="1:13" ht="15.75" customHeight="1" x14ac:dyDescent="0.25">
      <c r="A172" s="163"/>
      <c r="B172" s="143">
        <v>9789877318609</v>
      </c>
      <c r="C172" s="139">
        <v>191102</v>
      </c>
      <c r="D172" s="221"/>
      <c r="E172" s="121" t="s">
        <v>432</v>
      </c>
      <c r="F172" s="17" t="s">
        <v>284</v>
      </c>
      <c r="G172" s="83" t="s">
        <v>7</v>
      </c>
      <c r="H172" s="4">
        <v>1520</v>
      </c>
      <c r="I172" s="116">
        <f>H172*(1-$G$8)</f>
        <v>760</v>
      </c>
      <c r="J172" s="117">
        <f>+I172*D172</f>
        <v>0</v>
      </c>
      <c r="K172" s="89"/>
      <c r="L172" s="87"/>
      <c r="M172" s="5"/>
    </row>
    <row r="173" spans="1:13" ht="15.75" customHeight="1" thickBot="1" x14ac:dyDescent="0.3">
      <c r="A173" s="164"/>
      <c r="B173" s="144">
        <v>9789877319873</v>
      </c>
      <c r="C173" s="140">
        <v>193806</v>
      </c>
      <c r="D173" s="221"/>
      <c r="E173" s="123" t="s">
        <v>433</v>
      </c>
      <c r="F173" s="18" t="s">
        <v>284</v>
      </c>
      <c r="G173" s="113" t="s">
        <v>7</v>
      </c>
      <c r="H173" s="4">
        <v>1520</v>
      </c>
      <c r="I173" s="118">
        <f t="shared" ref="I173" si="53">H173*(1-$G$8)</f>
        <v>760</v>
      </c>
      <c r="J173" s="187">
        <f t="shared" ref="J173" si="54">+I173*D173</f>
        <v>0</v>
      </c>
      <c r="K173" s="89"/>
      <c r="L173" s="87"/>
      <c r="M173" s="5"/>
    </row>
    <row r="174" spans="1:13" s="47" customFormat="1" ht="15.75" customHeight="1" x14ac:dyDescent="0.25">
      <c r="A174" s="46"/>
      <c r="B174" s="203" t="s">
        <v>458</v>
      </c>
      <c r="C174" s="204"/>
      <c r="D174" s="204"/>
      <c r="E174" s="205" t="s">
        <v>8</v>
      </c>
      <c r="F174" s="206"/>
      <c r="G174" s="206"/>
      <c r="H174" s="206"/>
      <c r="I174" s="206"/>
      <c r="J174" s="206"/>
      <c r="K174" s="89"/>
      <c r="L174" s="90"/>
      <c r="M174" s="49"/>
    </row>
    <row r="175" spans="1:13" s="47" customFormat="1" ht="15.75" customHeight="1" x14ac:dyDescent="0.25">
      <c r="A175" s="46"/>
      <c r="B175" s="82">
        <v>9789877960341</v>
      </c>
      <c r="C175" s="50">
        <v>195931</v>
      </c>
      <c r="D175" s="221"/>
      <c r="E175" s="66" t="s">
        <v>459</v>
      </c>
      <c r="F175" s="66"/>
      <c r="G175" s="83" t="s">
        <v>7</v>
      </c>
      <c r="H175" s="4">
        <v>1100</v>
      </c>
      <c r="I175" s="233">
        <f t="shared" ref="I175" si="55">H175*(1-$G$7)</f>
        <v>550</v>
      </c>
      <c r="J175" s="234">
        <f t="shared" ref="J175:J201" si="56">+I175*D175</f>
        <v>0</v>
      </c>
      <c r="K175" s="89"/>
      <c r="L175" s="90"/>
      <c r="M175" s="90"/>
    </row>
    <row r="176" spans="1:13" s="47" customFormat="1" ht="15.75" customHeight="1" x14ac:dyDescent="0.25">
      <c r="A176" s="46"/>
      <c r="B176" s="82">
        <v>9789877960372</v>
      </c>
      <c r="C176" s="50">
        <v>195935</v>
      </c>
      <c r="D176" s="221"/>
      <c r="E176" s="66" t="s">
        <v>460</v>
      </c>
      <c r="F176" s="66"/>
      <c r="G176" s="83" t="s">
        <v>7</v>
      </c>
      <c r="H176" s="4">
        <v>1100</v>
      </c>
      <c r="I176" s="233">
        <f t="shared" ref="I176:I201" si="57">H176*(1-$G$7)</f>
        <v>550</v>
      </c>
      <c r="J176" s="234">
        <f t="shared" si="56"/>
        <v>0</v>
      </c>
      <c r="K176" s="89"/>
      <c r="L176" s="90"/>
      <c r="M176" s="90"/>
    </row>
    <row r="177" spans="1:13" s="47" customFormat="1" ht="15.75" customHeight="1" x14ac:dyDescent="0.25">
      <c r="A177" s="46"/>
      <c r="B177" s="82">
        <v>9789877960402</v>
      </c>
      <c r="C177" s="50">
        <v>195936</v>
      </c>
      <c r="D177" s="221"/>
      <c r="E177" s="66" t="s">
        <v>461</v>
      </c>
      <c r="F177" s="66"/>
      <c r="G177" s="83" t="s">
        <v>7</v>
      </c>
      <c r="H177" s="4">
        <v>1100</v>
      </c>
      <c r="I177" s="233">
        <f t="shared" si="57"/>
        <v>550</v>
      </c>
      <c r="J177" s="234">
        <f t="shared" si="56"/>
        <v>0</v>
      </c>
      <c r="K177" s="89"/>
      <c r="L177" s="90"/>
      <c r="M177" s="90"/>
    </row>
    <row r="178" spans="1:13" s="47" customFormat="1" ht="15.75" customHeight="1" x14ac:dyDescent="0.25">
      <c r="A178" s="46"/>
      <c r="B178" s="82">
        <v>9789877310696</v>
      </c>
      <c r="C178" s="50">
        <v>159362</v>
      </c>
      <c r="D178" s="221"/>
      <c r="E178" s="66" t="s">
        <v>9</v>
      </c>
      <c r="F178" s="2"/>
      <c r="G178" s="83" t="s">
        <v>7</v>
      </c>
      <c r="H178" s="4">
        <v>740</v>
      </c>
      <c r="I178" s="233">
        <f t="shared" si="57"/>
        <v>370</v>
      </c>
      <c r="J178" s="234">
        <f t="shared" si="56"/>
        <v>0</v>
      </c>
      <c r="K178" s="89"/>
      <c r="L178" s="90"/>
      <c r="M178" s="49"/>
    </row>
    <row r="179" spans="1:13" s="47" customFormat="1" ht="15.75" customHeight="1" x14ac:dyDescent="0.25">
      <c r="A179" s="46"/>
      <c r="B179" s="82">
        <v>9789877310726</v>
      </c>
      <c r="C179" s="50">
        <v>159363</v>
      </c>
      <c r="D179" s="221"/>
      <c r="E179" s="66" t="s">
        <v>10</v>
      </c>
      <c r="F179" s="2"/>
      <c r="G179" s="83" t="s">
        <v>7</v>
      </c>
      <c r="H179" s="4">
        <v>740</v>
      </c>
      <c r="I179" s="233">
        <f t="shared" si="57"/>
        <v>370</v>
      </c>
      <c r="J179" s="234">
        <f t="shared" si="56"/>
        <v>0</v>
      </c>
      <c r="K179" s="89"/>
      <c r="L179" s="90"/>
      <c r="M179" s="49"/>
    </row>
    <row r="180" spans="1:13" s="47" customFormat="1" ht="15.75" customHeight="1" x14ac:dyDescent="0.25">
      <c r="A180" s="46"/>
      <c r="B180" s="82">
        <v>9789877310757</v>
      </c>
      <c r="C180" s="50">
        <v>159364</v>
      </c>
      <c r="D180" s="221"/>
      <c r="E180" s="66" t="s">
        <v>11</v>
      </c>
      <c r="F180" s="2"/>
      <c r="G180" s="83" t="s">
        <v>7</v>
      </c>
      <c r="H180" s="4">
        <v>740</v>
      </c>
      <c r="I180" s="233">
        <f t="shared" si="57"/>
        <v>370</v>
      </c>
      <c r="J180" s="234">
        <f t="shared" si="56"/>
        <v>0</v>
      </c>
      <c r="K180" s="89"/>
      <c r="L180" s="90"/>
      <c r="M180" s="49"/>
    </row>
    <row r="181" spans="1:13" s="47" customFormat="1" ht="15.75" customHeight="1" x14ac:dyDescent="0.25">
      <c r="A181" s="46"/>
      <c r="B181" s="82">
        <v>9789877316261</v>
      </c>
      <c r="C181" s="50">
        <v>187111</v>
      </c>
      <c r="D181" s="221"/>
      <c r="E181" s="66" t="s">
        <v>304</v>
      </c>
      <c r="F181" s="2"/>
      <c r="G181" s="83" t="s">
        <v>7</v>
      </c>
      <c r="H181" s="4">
        <v>715</v>
      </c>
      <c r="I181" s="233">
        <f t="shared" si="57"/>
        <v>357.5</v>
      </c>
      <c r="J181" s="234">
        <f t="shared" si="56"/>
        <v>0</v>
      </c>
      <c r="K181" s="89"/>
      <c r="L181" s="90"/>
      <c r="M181" s="49"/>
    </row>
    <row r="182" spans="1:13" s="47" customFormat="1" ht="15.75" customHeight="1" x14ac:dyDescent="0.25">
      <c r="A182" s="46"/>
      <c r="B182" s="82">
        <v>9789877316278</v>
      </c>
      <c r="C182" s="50">
        <v>187112</v>
      </c>
      <c r="D182" s="221"/>
      <c r="E182" s="66" t="s">
        <v>305</v>
      </c>
      <c r="F182" s="2"/>
      <c r="G182" s="83" t="s">
        <v>7</v>
      </c>
      <c r="H182" s="4">
        <v>715</v>
      </c>
      <c r="I182" s="233">
        <f t="shared" si="57"/>
        <v>357.5</v>
      </c>
      <c r="J182" s="234">
        <f t="shared" si="56"/>
        <v>0</v>
      </c>
      <c r="K182" s="89"/>
      <c r="L182" s="90"/>
      <c r="M182" s="49"/>
    </row>
    <row r="183" spans="1:13" s="47" customFormat="1" ht="15.75" customHeight="1" x14ac:dyDescent="0.25">
      <c r="A183" s="46"/>
      <c r="B183" s="82">
        <v>9789877316285</v>
      </c>
      <c r="C183" s="50">
        <v>187113</v>
      </c>
      <c r="D183" s="221"/>
      <c r="E183" s="66" t="s">
        <v>306</v>
      </c>
      <c r="F183" s="2"/>
      <c r="G183" s="83" t="s">
        <v>7</v>
      </c>
      <c r="H183" s="4">
        <v>715</v>
      </c>
      <c r="I183" s="233">
        <f t="shared" si="57"/>
        <v>357.5</v>
      </c>
      <c r="J183" s="234">
        <f t="shared" si="56"/>
        <v>0</v>
      </c>
      <c r="K183" s="89"/>
      <c r="L183" s="90"/>
      <c r="M183" s="49"/>
    </row>
    <row r="184" spans="1:13" s="47" customFormat="1" ht="15.75" customHeight="1" x14ac:dyDescent="0.25">
      <c r="A184" s="46"/>
      <c r="B184" s="82">
        <v>9789877312010</v>
      </c>
      <c r="C184" s="1">
        <v>170828</v>
      </c>
      <c r="D184" s="221"/>
      <c r="E184" s="66" t="s">
        <v>73</v>
      </c>
      <c r="F184" s="2"/>
      <c r="G184" s="83" t="s">
        <v>7</v>
      </c>
      <c r="H184" s="4">
        <v>1340</v>
      </c>
      <c r="I184" s="233">
        <f t="shared" si="57"/>
        <v>670</v>
      </c>
      <c r="J184" s="234">
        <f t="shared" si="56"/>
        <v>0</v>
      </c>
      <c r="K184" s="89"/>
      <c r="L184" s="90"/>
      <c r="M184" s="49"/>
    </row>
    <row r="185" spans="1:13" s="47" customFormat="1" ht="15.75" customHeight="1" x14ac:dyDescent="0.25">
      <c r="A185" s="46"/>
      <c r="B185" s="82">
        <v>9789877312065</v>
      </c>
      <c r="C185" s="1">
        <v>170829</v>
      </c>
      <c r="D185" s="221"/>
      <c r="E185" s="66" t="s">
        <v>74</v>
      </c>
      <c r="F185" s="2"/>
      <c r="G185" s="83" t="s">
        <v>7</v>
      </c>
      <c r="H185" s="4">
        <v>1340</v>
      </c>
      <c r="I185" s="233">
        <f t="shared" si="57"/>
        <v>670</v>
      </c>
      <c r="J185" s="234">
        <f t="shared" si="56"/>
        <v>0</v>
      </c>
      <c r="K185" s="89"/>
      <c r="L185" s="90"/>
      <c r="M185" s="49"/>
    </row>
    <row r="186" spans="1:13" s="47" customFormat="1" ht="15.75" customHeight="1" x14ac:dyDescent="0.25">
      <c r="A186" s="46"/>
      <c r="B186" s="82">
        <v>9789877312072</v>
      </c>
      <c r="C186" s="1">
        <v>170830</v>
      </c>
      <c r="D186" s="221"/>
      <c r="E186" s="66" t="s">
        <v>75</v>
      </c>
      <c r="F186" s="2"/>
      <c r="G186" s="83" t="s">
        <v>7</v>
      </c>
      <c r="H186" s="4">
        <v>1340</v>
      </c>
      <c r="I186" s="233">
        <f t="shared" si="57"/>
        <v>670</v>
      </c>
      <c r="J186" s="234">
        <f t="shared" si="56"/>
        <v>0</v>
      </c>
      <c r="K186" s="89"/>
      <c r="L186" s="90"/>
      <c r="M186" s="49"/>
    </row>
    <row r="187" spans="1:13" s="47" customFormat="1" ht="15.75" customHeight="1" x14ac:dyDescent="0.25">
      <c r="A187" s="46"/>
      <c r="B187" s="82">
        <v>9789877313048</v>
      </c>
      <c r="C187" s="1">
        <v>175687</v>
      </c>
      <c r="D187" s="221"/>
      <c r="E187" s="66" t="s">
        <v>228</v>
      </c>
      <c r="F187" s="2"/>
      <c r="G187" s="83" t="s">
        <v>7</v>
      </c>
      <c r="H187" s="4">
        <v>880</v>
      </c>
      <c r="I187" s="233">
        <f t="shared" si="57"/>
        <v>440</v>
      </c>
      <c r="J187" s="234">
        <f t="shared" si="56"/>
        <v>0</v>
      </c>
      <c r="K187" s="89"/>
      <c r="L187" s="90"/>
      <c r="M187" s="49"/>
    </row>
    <row r="188" spans="1:13" s="47" customFormat="1" ht="15.75" customHeight="1" x14ac:dyDescent="0.25">
      <c r="A188" s="46"/>
      <c r="B188" s="82">
        <v>9789877313055</v>
      </c>
      <c r="C188" s="1">
        <v>175686</v>
      </c>
      <c r="D188" s="221"/>
      <c r="E188" s="66" t="s">
        <v>229</v>
      </c>
      <c r="F188" s="2"/>
      <c r="G188" s="83" t="s">
        <v>7</v>
      </c>
      <c r="H188" s="4">
        <v>880</v>
      </c>
      <c r="I188" s="233">
        <f t="shared" si="57"/>
        <v>440</v>
      </c>
      <c r="J188" s="234">
        <f t="shared" si="56"/>
        <v>0</v>
      </c>
      <c r="K188" s="89"/>
      <c r="L188" s="90"/>
      <c r="M188" s="49"/>
    </row>
    <row r="189" spans="1:13" s="47" customFormat="1" ht="15.75" customHeight="1" x14ac:dyDescent="0.25">
      <c r="A189" s="46"/>
      <c r="B189" s="82">
        <v>9789877312188</v>
      </c>
      <c r="C189" s="1">
        <v>168666</v>
      </c>
      <c r="D189" s="221"/>
      <c r="E189" s="66" t="s">
        <v>226</v>
      </c>
      <c r="F189" s="2"/>
      <c r="G189" s="83" t="s">
        <v>7</v>
      </c>
      <c r="H189" s="4">
        <v>880</v>
      </c>
      <c r="I189" s="233">
        <f t="shared" si="57"/>
        <v>440</v>
      </c>
      <c r="J189" s="234">
        <f t="shared" si="56"/>
        <v>0</v>
      </c>
      <c r="K189" s="89"/>
      <c r="L189" s="90"/>
      <c r="M189" s="49"/>
    </row>
    <row r="190" spans="1:13" s="47" customFormat="1" ht="15.75" customHeight="1" x14ac:dyDescent="0.25">
      <c r="A190" s="46"/>
      <c r="B190" s="82">
        <v>9789877313550</v>
      </c>
      <c r="C190" s="1">
        <v>176180</v>
      </c>
      <c r="D190" s="221"/>
      <c r="E190" s="66" t="s">
        <v>263</v>
      </c>
      <c r="F190" s="2"/>
      <c r="G190" s="83" t="s">
        <v>7</v>
      </c>
      <c r="H190" s="4">
        <v>1210</v>
      </c>
      <c r="I190" s="233">
        <f t="shared" si="57"/>
        <v>605</v>
      </c>
      <c r="J190" s="234">
        <f t="shared" si="56"/>
        <v>0</v>
      </c>
      <c r="K190" s="89"/>
      <c r="L190" s="90"/>
      <c r="M190" s="49"/>
    </row>
    <row r="191" spans="1:13" s="47" customFormat="1" ht="15.75" customHeight="1" x14ac:dyDescent="0.25">
      <c r="A191" s="46"/>
      <c r="B191" s="82">
        <v>9789877313567</v>
      </c>
      <c r="C191" s="1">
        <v>176181</v>
      </c>
      <c r="D191" s="221"/>
      <c r="E191" s="66" t="s">
        <v>264</v>
      </c>
      <c r="F191" s="2"/>
      <c r="G191" s="83" t="s">
        <v>7</v>
      </c>
      <c r="H191" s="4">
        <v>1210</v>
      </c>
      <c r="I191" s="233">
        <f t="shared" si="57"/>
        <v>605</v>
      </c>
      <c r="J191" s="234">
        <f t="shared" si="56"/>
        <v>0</v>
      </c>
      <c r="K191" s="89"/>
      <c r="L191" s="90"/>
      <c r="M191" s="49"/>
    </row>
    <row r="192" spans="1:13" s="47" customFormat="1" ht="15.75" customHeight="1" x14ac:dyDescent="0.25">
      <c r="A192" s="46"/>
      <c r="B192" s="82">
        <v>9789877313574</v>
      </c>
      <c r="C192" s="1">
        <v>176182</v>
      </c>
      <c r="D192" s="221"/>
      <c r="E192" s="66" t="s">
        <v>265</v>
      </c>
      <c r="F192" s="2"/>
      <c r="G192" s="83" t="s">
        <v>7</v>
      </c>
      <c r="H192" s="4">
        <v>1210</v>
      </c>
      <c r="I192" s="233">
        <f t="shared" si="57"/>
        <v>605</v>
      </c>
      <c r="J192" s="234">
        <f t="shared" si="56"/>
        <v>0</v>
      </c>
      <c r="K192" s="89"/>
      <c r="L192" s="90"/>
      <c r="M192" s="49"/>
    </row>
    <row r="193" spans="1:13" s="47" customFormat="1" ht="15.75" customHeight="1" x14ac:dyDescent="0.25">
      <c r="A193" s="46"/>
      <c r="B193" s="82">
        <v>9789877315899</v>
      </c>
      <c r="C193" s="1">
        <v>184833</v>
      </c>
      <c r="D193" s="221"/>
      <c r="E193" s="66" t="s">
        <v>313</v>
      </c>
      <c r="F193" s="2"/>
      <c r="G193" s="83" t="s">
        <v>7</v>
      </c>
      <c r="H193" s="4">
        <v>690</v>
      </c>
      <c r="I193" s="233">
        <f t="shared" si="57"/>
        <v>345</v>
      </c>
      <c r="J193" s="234">
        <f t="shared" si="56"/>
        <v>0</v>
      </c>
      <c r="K193" s="89"/>
      <c r="L193" s="90"/>
      <c r="M193" s="49"/>
    </row>
    <row r="194" spans="1:13" s="47" customFormat="1" ht="15.75" customHeight="1" x14ac:dyDescent="0.25">
      <c r="A194" s="46"/>
      <c r="B194" s="82">
        <v>9789877315875</v>
      </c>
      <c r="C194" s="1">
        <v>184834</v>
      </c>
      <c r="D194" s="221"/>
      <c r="E194" s="66" t="s">
        <v>314</v>
      </c>
      <c r="F194" s="2"/>
      <c r="G194" s="83" t="s">
        <v>7</v>
      </c>
      <c r="H194" s="4">
        <v>690</v>
      </c>
      <c r="I194" s="233">
        <f t="shared" si="57"/>
        <v>345</v>
      </c>
      <c r="J194" s="234">
        <f t="shared" si="56"/>
        <v>0</v>
      </c>
      <c r="K194" s="89"/>
      <c r="L194" s="90"/>
      <c r="M194" s="49"/>
    </row>
    <row r="195" spans="1:13" s="47" customFormat="1" ht="15.75" customHeight="1" x14ac:dyDescent="0.25">
      <c r="A195" s="46"/>
      <c r="B195" s="82">
        <v>9789877315882</v>
      </c>
      <c r="C195" s="1">
        <v>184835</v>
      </c>
      <c r="D195" s="221"/>
      <c r="E195" s="66" t="s">
        <v>315</v>
      </c>
      <c r="F195" s="2"/>
      <c r="G195" s="83" t="s">
        <v>7</v>
      </c>
      <c r="H195" s="4">
        <v>690</v>
      </c>
      <c r="I195" s="233">
        <f t="shared" si="57"/>
        <v>345</v>
      </c>
      <c r="J195" s="234">
        <f t="shared" si="56"/>
        <v>0</v>
      </c>
      <c r="K195" s="89"/>
      <c r="L195" s="90"/>
      <c r="M195" s="49"/>
    </row>
    <row r="196" spans="1:13" s="47" customFormat="1" ht="15.75" customHeight="1" x14ac:dyDescent="0.25">
      <c r="A196" s="51"/>
      <c r="B196" s="105">
        <v>9789877317350</v>
      </c>
      <c r="C196" s="50">
        <v>187299</v>
      </c>
      <c r="D196" s="221"/>
      <c r="E196" s="52" t="s">
        <v>275</v>
      </c>
      <c r="F196" s="102" t="s">
        <v>153</v>
      </c>
      <c r="G196" s="83" t="s">
        <v>7</v>
      </c>
      <c r="H196" s="4">
        <v>380</v>
      </c>
      <c r="I196" s="233">
        <f t="shared" si="57"/>
        <v>190</v>
      </c>
      <c r="J196" s="234">
        <f t="shared" si="56"/>
        <v>0</v>
      </c>
      <c r="K196" s="89"/>
      <c r="L196" s="90"/>
      <c r="M196" s="49"/>
    </row>
    <row r="197" spans="1:13" s="47" customFormat="1" ht="15.75" customHeight="1" x14ac:dyDescent="0.25">
      <c r="A197" s="46"/>
      <c r="B197" s="82">
        <v>9789877317367</v>
      </c>
      <c r="C197" s="1">
        <v>187300</v>
      </c>
      <c r="D197" s="221"/>
      <c r="E197" s="52" t="s">
        <v>276</v>
      </c>
      <c r="F197" s="102" t="s">
        <v>131</v>
      </c>
      <c r="G197" s="83" t="s">
        <v>7</v>
      </c>
      <c r="H197" s="4">
        <v>380</v>
      </c>
      <c r="I197" s="233">
        <f t="shared" si="57"/>
        <v>190</v>
      </c>
      <c r="J197" s="234">
        <f t="shared" si="56"/>
        <v>0</v>
      </c>
      <c r="K197" s="89"/>
      <c r="L197" s="90"/>
      <c r="M197" s="49"/>
    </row>
    <row r="198" spans="1:13" s="47" customFormat="1" ht="15.75" customHeight="1" x14ac:dyDescent="0.25">
      <c r="A198" s="46"/>
      <c r="B198" s="105">
        <v>9789877317374</v>
      </c>
      <c r="C198" s="50">
        <v>187301</v>
      </c>
      <c r="D198" s="221"/>
      <c r="E198" s="52" t="s">
        <v>277</v>
      </c>
      <c r="F198" s="102" t="s">
        <v>153</v>
      </c>
      <c r="G198" s="83" t="s">
        <v>7</v>
      </c>
      <c r="H198" s="4">
        <v>380</v>
      </c>
      <c r="I198" s="233">
        <f t="shared" si="57"/>
        <v>190</v>
      </c>
      <c r="J198" s="234">
        <f t="shared" si="56"/>
        <v>0</v>
      </c>
      <c r="K198" s="89"/>
      <c r="L198" s="90"/>
      <c r="M198" s="49"/>
    </row>
    <row r="199" spans="1:13" s="47" customFormat="1" ht="15.75" customHeight="1" x14ac:dyDescent="0.25">
      <c r="A199" s="46"/>
      <c r="B199" s="82">
        <v>9789877318319</v>
      </c>
      <c r="C199" s="54">
        <v>189892</v>
      </c>
      <c r="D199" s="221"/>
      <c r="E199" s="66" t="s">
        <v>462</v>
      </c>
      <c r="F199" s="2"/>
      <c r="G199" s="83" t="s">
        <v>7</v>
      </c>
      <c r="H199" s="4">
        <v>1610</v>
      </c>
      <c r="I199" s="233">
        <f t="shared" si="57"/>
        <v>805</v>
      </c>
      <c r="J199" s="234">
        <f t="shared" si="56"/>
        <v>0</v>
      </c>
      <c r="K199" s="89"/>
      <c r="L199" s="91"/>
      <c r="M199" s="49"/>
    </row>
    <row r="200" spans="1:13" s="47" customFormat="1" ht="15.75" customHeight="1" x14ac:dyDescent="0.25">
      <c r="A200" s="46"/>
      <c r="B200" s="82">
        <v>9789877319224</v>
      </c>
      <c r="C200" s="54">
        <v>189893</v>
      </c>
      <c r="D200" s="221"/>
      <c r="E200" s="66" t="s">
        <v>463</v>
      </c>
      <c r="F200" s="2"/>
      <c r="G200" s="83" t="s">
        <v>7</v>
      </c>
      <c r="H200" s="4">
        <v>1610</v>
      </c>
      <c r="I200" s="233">
        <f t="shared" si="57"/>
        <v>805</v>
      </c>
      <c r="J200" s="234">
        <f t="shared" si="56"/>
        <v>0</v>
      </c>
      <c r="K200" s="89"/>
      <c r="L200" s="91"/>
      <c r="M200" s="49"/>
    </row>
    <row r="201" spans="1:13" s="47" customFormat="1" ht="15.75" customHeight="1" x14ac:dyDescent="0.25">
      <c r="A201" s="46"/>
      <c r="B201" s="82">
        <v>9789877319057</v>
      </c>
      <c r="C201" s="54">
        <v>189894</v>
      </c>
      <c r="D201" s="221"/>
      <c r="E201" s="66" t="s">
        <v>464</v>
      </c>
      <c r="F201" s="2"/>
      <c r="G201" s="83" t="s">
        <v>7</v>
      </c>
      <c r="H201" s="4">
        <v>1610</v>
      </c>
      <c r="I201" s="233">
        <f t="shared" si="57"/>
        <v>805</v>
      </c>
      <c r="J201" s="234">
        <f t="shared" si="56"/>
        <v>0</v>
      </c>
      <c r="K201" s="89"/>
      <c r="L201" s="91"/>
      <c r="M201" s="49"/>
    </row>
    <row r="202" spans="1:13" s="47" customFormat="1" ht="15.75" customHeight="1" x14ac:dyDescent="0.25">
      <c r="A202" s="46"/>
      <c r="B202" s="106"/>
      <c r="C202" s="62"/>
      <c r="D202" s="204"/>
      <c r="E202" s="63" t="s">
        <v>12</v>
      </c>
      <c r="F202" s="64"/>
      <c r="G202" s="64"/>
      <c r="H202" s="64"/>
      <c r="I202" s="65"/>
      <c r="J202" s="107"/>
      <c r="K202" s="89"/>
      <c r="L202" s="90"/>
      <c r="M202" s="49"/>
    </row>
    <row r="203" spans="1:13" s="47" customFormat="1" ht="15.75" customHeight="1" x14ac:dyDescent="0.25">
      <c r="A203" s="46"/>
      <c r="B203" s="106"/>
      <c r="C203" s="62"/>
      <c r="D203" s="204"/>
      <c r="E203" s="67" t="s">
        <v>13</v>
      </c>
      <c r="F203" s="64"/>
      <c r="G203" s="64"/>
      <c r="H203" s="64"/>
      <c r="I203" s="65"/>
      <c r="J203" s="107"/>
      <c r="K203" s="89"/>
      <c r="L203" s="90"/>
      <c r="M203" s="49"/>
    </row>
    <row r="204" spans="1:13" s="47" customFormat="1" ht="15" customHeight="1" x14ac:dyDescent="0.25">
      <c r="A204" s="46"/>
      <c r="B204" s="82">
        <v>9789877313352</v>
      </c>
      <c r="C204" s="1">
        <v>176940</v>
      </c>
      <c r="D204" s="221"/>
      <c r="E204" s="68" t="s">
        <v>230</v>
      </c>
      <c r="F204" s="2"/>
      <c r="G204" s="83" t="s">
        <v>7</v>
      </c>
      <c r="H204" s="4">
        <v>1078</v>
      </c>
      <c r="I204" s="233">
        <f t="shared" ref="I204:I206" si="58">H204*(1-$G$7)</f>
        <v>539</v>
      </c>
      <c r="J204" s="234">
        <f t="shared" ref="J204:J207" si="59">+I204*D204</f>
        <v>0</v>
      </c>
      <c r="K204" s="89"/>
      <c r="L204" s="89"/>
      <c r="M204" s="49"/>
    </row>
    <row r="205" spans="1:13" s="47" customFormat="1" ht="15.75" customHeight="1" x14ac:dyDescent="0.25">
      <c r="A205" s="46"/>
      <c r="B205" s="82">
        <v>9789877313857</v>
      </c>
      <c r="C205" s="1">
        <v>176936</v>
      </c>
      <c r="D205" s="221"/>
      <c r="E205" s="68" t="s">
        <v>231</v>
      </c>
      <c r="F205" s="2"/>
      <c r="G205" s="83" t="s">
        <v>7</v>
      </c>
      <c r="H205" s="4">
        <v>1078</v>
      </c>
      <c r="I205" s="233">
        <f t="shared" si="58"/>
        <v>539</v>
      </c>
      <c r="J205" s="234">
        <f t="shared" si="59"/>
        <v>0</v>
      </c>
      <c r="K205" s="89"/>
      <c r="L205" s="89"/>
      <c r="M205" s="49"/>
    </row>
    <row r="206" spans="1:13" s="47" customFormat="1" ht="15.75" customHeight="1" x14ac:dyDescent="0.25">
      <c r="A206" s="46"/>
      <c r="B206" s="82">
        <v>9789877313833</v>
      </c>
      <c r="C206" s="1">
        <v>176938</v>
      </c>
      <c r="D206" s="221"/>
      <c r="E206" s="68" t="s">
        <v>232</v>
      </c>
      <c r="F206" s="2"/>
      <c r="G206" s="83" t="s">
        <v>7</v>
      </c>
      <c r="H206" s="4">
        <v>1078</v>
      </c>
      <c r="I206" s="233">
        <f t="shared" si="58"/>
        <v>539</v>
      </c>
      <c r="J206" s="234">
        <f t="shared" si="59"/>
        <v>0</v>
      </c>
      <c r="K206" s="89"/>
      <c r="L206" s="89"/>
      <c r="M206" s="49"/>
    </row>
    <row r="207" spans="1:13" s="47" customFormat="1" ht="15.75" customHeight="1" x14ac:dyDescent="0.25">
      <c r="A207" s="46"/>
      <c r="B207" s="82">
        <v>9789877316742</v>
      </c>
      <c r="C207" s="1">
        <v>184033</v>
      </c>
      <c r="D207" s="221"/>
      <c r="E207" s="68" t="s">
        <v>316</v>
      </c>
      <c r="F207" s="2"/>
      <c r="G207" s="83" t="s">
        <v>7</v>
      </c>
      <c r="H207" s="4">
        <v>1078</v>
      </c>
      <c r="I207" s="233">
        <f t="shared" ref="I207" si="60">H207*(1-$G$7)</f>
        <v>539</v>
      </c>
      <c r="J207" s="234">
        <f t="shared" si="59"/>
        <v>0</v>
      </c>
      <c r="K207" s="89"/>
      <c r="L207" s="89"/>
      <c r="M207" s="49"/>
    </row>
    <row r="208" spans="1:13" s="47" customFormat="1" ht="15.75" customHeight="1" x14ac:dyDescent="0.25">
      <c r="A208" s="46"/>
      <c r="B208" s="106"/>
      <c r="C208" s="62"/>
      <c r="D208" s="204"/>
      <c r="E208" s="67" t="s">
        <v>14</v>
      </c>
      <c r="F208" s="64"/>
      <c r="G208" s="64"/>
      <c r="H208" s="64"/>
      <c r="I208" s="65"/>
      <c r="J208" s="107"/>
      <c r="K208" s="89"/>
      <c r="L208" s="90"/>
      <c r="M208" s="49"/>
    </row>
    <row r="209" spans="1:13" s="47" customFormat="1" ht="15.75" customHeight="1" x14ac:dyDescent="0.25">
      <c r="A209" s="46"/>
      <c r="B209" s="82">
        <v>9789877318180</v>
      </c>
      <c r="C209" s="56">
        <v>189903</v>
      </c>
      <c r="D209" s="221"/>
      <c r="E209" s="68" t="s">
        <v>465</v>
      </c>
      <c r="F209" s="2"/>
      <c r="G209" s="83" t="s">
        <v>7</v>
      </c>
      <c r="H209" s="4">
        <v>1375</v>
      </c>
      <c r="I209" s="233">
        <f t="shared" ref="I209:I211" si="61">H209*(1-$G$7)</f>
        <v>687.5</v>
      </c>
      <c r="J209" s="234">
        <f t="shared" ref="J209:J211" si="62">+I209*D209</f>
        <v>0</v>
      </c>
      <c r="K209" s="89"/>
      <c r="L209" s="89"/>
      <c r="M209" s="49"/>
    </row>
    <row r="210" spans="1:13" s="47" customFormat="1" ht="15.75" customHeight="1" x14ac:dyDescent="0.25">
      <c r="A210" s="46"/>
      <c r="B210" s="82">
        <v>9789877318432</v>
      </c>
      <c r="C210" s="56">
        <v>189904</v>
      </c>
      <c r="D210" s="221"/>
      <c r="E210" s="68" t="s">
        <v>466</v>
      </c>
      <c r="F210" s="2"/>
      <c r="G210" s="83" t="s">
        <v>7</v>
      </c>
      <c r="H210" s="4">
        <v>1375</v>
      </c>
      <c r="I210" s="233">
        <f t="shared" si="61"/>
        <v>687.5</v>
      </c>
      <c r="J210" s="234">
        <f t="shared" si="62"/>
        <v>0</v>
      </c>
      <c r="K210" s="89"/>
      <c r="L210" s="89"/>
      <c r="M210" s="49"/>
    </row>
    <row r="211" spans="1:13" s="47" customFormat="1" ht="15.75" customHeight="1" x14ac:dyDescent="0.25">
      <c r="A211" s="46"/>
      <c r="B211" s="82">
        <v>9789877318739</v>
      </c>
      <c r="C211" s="56">
        <v>189905</v>
      </c>
      <c r="D211" s="221"/>
      <c r="E211" s="68" t="s">
        <v>467</v>
      </c>
      <c r="F211" s="2"/>
      <c r="G211" s="83" t="s">
        <v>7</v>
      </c>
      <c r="H211" s="4">
        <v>1375</v>
      </c>
      <c r="I211" s="233">
        <f t="shared" si="61"/>
        <v>687.5</v>
      </c>
      <c r="J211" s="234">
        <f t="shared" si="62"/>
        <v>0</v>
      </c>
      <c r="K211" s="89"/>
      <c r="L211" s="89"/>
      <c r="M211" s="49"/>
    </row>
    <row r="212" spans="1:13" s="47" customFormat="1" ht="15.75" customHeight="1" x14ac:dyDescent="0.25">
      <c r="A212" s="46"/>
      <c r="B212" s="106"/>
      <c r="C212" s="62"/>
      <c r="D212" s="204"/>
      <c r="E212" s="67" t="s">
        <v>15</v>
      </c>
      <c r="F212" s="64"/>
      <c r="G212" s="64"/>
      <c r="H212" s="64"/>
      <c r="I212" s="65"/>
      <c r="J212" s="107"/>
      <c r="K212" s="89"/>
      <c r="L212" s="90"/>
      <c r="M212" s="49"/>
    </row>
    <row r="213" spans="1:13" s="47" customFormat="1" ht="15.75" customHeight="1" x14ac:dyDescent="0.25">
      <c r="A213" s="55"/>
      <c r="B213" s="82">
        <v>9789877316421</v>
      </c>
      <c r="C213" s="1">
        <v>184029</v>
      </c>
      <c r="D213" s="221"/>
      <c r="E213" s="68" t="s">
        <v>317</v>
      </c>
      <c r="F213" s="2"/>
      <c r="G213" s="83" t="s">
        <v>7</v>
      </c>
      <c r="H213" s="4">
        <v>1078</v>
      </c>
      <c r="I213" s="233">
        <f t="shared" ref="I213:I216" si="63">H213*(1-$G$7)</f>
        <v>539</v>
      </c>
      <c r="J213" s="234">
        <f>+I213*D213</f>
        <v>0</v>
      </c>
      <c r="K213" s="89"/>
      <c r="L213" s="89"/>
      <c r="M213" s="49"/>
    </row>
    <row r="214" spans="1:13" s="47" customFormat="1" ht="15.75" customHeight="1" x14ac:dyDescent="0.25">
      <c r="A214" s="46"/>
      <c r="B214" s="82">
        <v>9789877316438</v>
      </c>
      <c r="C214" s="1">
        <v>184030</v>
      </c>
      <c r="D214" s="221"/>
      <c r="E214" s="68" t="s">
        <v>318</v>
      </c>
      <c r="F214" s="2"/>
      <c r="G214" s="83" t="s">
        <v>7</v>
      </c>
      <c r="H214" s="4">
        <v>1078</v>
      </c>
      <c r="I214" s="233">
        <f t="shared" si="63"/>
        <v>539</v>
      </c>
      <c r="J214" s="234">
        <f>+I214*D214</f>
        <v>0</v>
      </c>
      <c r="K214" s="89"/>
      <c r="L214" s="89"/>
      <c r="M214" s="49"/>
    </row>
    <row r="215" spans="1:13" s="47" customFormat="1" ht="15.75" customHeight="1" x14ac:dyDescent="0.25">
      <c r="A215" s="46"/>
      <c r="B215" s="82">
        <v>9789877316445</v>
      </c>
      <c r="C215" s="1">
        <v>184031</v>
      </c>
      <c r="D215" s="221"/>
      <c r="E215" s="68" t="s">
        <v>319</v>
      </c>
      <c r="F215" s="2"/>
      <c r="G215" s="83" t="s">
        <v>7</v>
      </c>
      <c r="H215" s="4">
        <v>1078</v>
      </c>
      <c r="I215" s="233">
        <f t="shared" si="63"/>
        <v>539</v>
      </c>
      <c r="J215" s="234">
        <f>+I215*D215</f>
        <v>0</v>
      </c>
      <c r="K215" s="89"/>
      <c r="L215" s="89"/>
      <c r="M215" s="49"/>
    </row>
    <row r="216" spans="1:13" s="47" customFormat="1" ht="15.75" customHeight="1" x14ac:dyDescent="0.25">
      <c r="A216" s="46"/>
      <c r="B216" s="82">
        <v>9789877316452</v>
      </c>
      <c r="C216" s="1">
        <v>184032</v>
      </c>
      <c r="D216" s="221"/>
      <c r="E216" s="68" t="s">
        <v>320</v>
      </c>
      <c r="F216" s="2"/>
      <c r="G216" s="83" t="s">
        <v>7</v>
      </c>
      <c r="H216" s="4">
        <v>1078</v>
      </c>
      <c r="I216" s="233">
        <f t="shared" si="63"/>
        <v>539</v>
      </c>
      <c r="J216" s="234">
        <f>+I216*D216</f>
        <v>0</v>
      </c>
      <c r="K216" s="89"/>
      <c r="L216" s="89"/>
      <c r="M216" s="49"/>
    </row>
    <row r="217" spans="1:13" s="47" customFormat="1" ht="15.75" customHeight="1" x14ac:dyDescent="0.25">
      <c r="A217" s="46"/>
      <c r="B217" s="106"/>
      <c r="C217" s="62"/>
      <c r="D217" s="204"/>
      <c r="E217" s="67" t="s">
        <v>321</v>
      </c>
      <c r="F217" s="64"/>
      <c r="G217" s="64"/>
      <c r="H217" s="64"/>
      <c r="I217" s="65"/>
      <c r="J217" s="107"/>
      <c r="K217" s="89"/>
      <c r="L217" s="90"/>
      <c r="M217" s="49"/>
    </row>
    <row r="218" spans="1:13" s="47" customFormat="1" ht="15.75" customHeight="1" x14ac:dyDescent="0.25">
      <c r="A218" s="57"/>
      <c r="B218" s="82">
        <v>9789877315905</v>
      </c>
      <c r="C218" s="1">
        <v>184836</v>
      </c>
      <c r="D218" s="221"/>
      <c r="E218" s="60" t="s">
        <v>369</v>
      </c>
      <c r="F218" s="2"/>
      <c r="G218" s="83" t="s">
        <v>7</v>
      </c>
      <c r="H218" s="4">
        <v>960</v>
      </c>
      <c r="I218" s="233">
        <f>H218*(1-$G$7)</f>
        <v>480</v>
      </c>
      <c r="J218" s="234">
        <f>+I218*D218</f>
        <v>0</v>
      </c>
      <c r="K218" s="89"/>
      <c r="L218" s="89"/>
      <c r="M218" s="49"/>
    </row>
    <row r="219" spans="1:13" s="47" customFormat="1" ht="15.75" customHeight="1" x14ac:dyDescent="0.25">
      <c r="A219" s="57"/>
      <c r="B219" s="82">
        <v>9789877315912</v>
      </c>
      <c r="C219" s="1">
        <v>184837</v>
      </c>
      <c r="D219" s="221"/>
      <c r="E219" s="60" t="s">
        <v>370</v>
      </c>
      <c r="F219" s="2"/>
      <c r="G219" s="83" t="s">
        <v>7</v>
      </c>
      <c r="H219" s="4">
        <v>960</v>
      </c>
      <c r="I219" s="233">
        <f>H219*(1-$G$7)</f>
        <v>480</v>
      </c>
      <c r="J219" s="234">
        <f>+I219*D219</f>
        <v>0</v>
      </c>
      <c r="K219" s="89"/>
      <c r="L219" s="89"/>
      <c r="M219" s="49"/>
    </row>
    <row r="220" spans="1:13" s="47" customFormat="1" ht="15.75" customHeight="1" x14ac:dyDescent="0.25">
      <c r="A220" s="57"/>
      <c r="B220" s="82">
        <v>9789877315929</v>
      </c>
      <c r="C220" s="1">
        <v>184838</v>
      </c>
      <c r="D220" s="221"/>
      <c r="E220" s="60" t="s">
        <v>371</v>
      </c>
      <c r="F220" s="2"/>
      <c r="G220" s="83" t="s">
        <v>7</v>
      </c>
      <c r="H220" s="4">
        <v>960</v>
      </c>
      <c r="I220" s="233">
        <f>H220*(1-$G$7)</f>
        <v>480</v>
      </c>
      <c r="J220" s="234">
        <f>+I220*D220</f>
        <v>0</v>
      </c>
      <c r="K220" s="89"/>
      <c r="L220" s="89"/>
      <c r="M220" s="49"/>
    </row>
    <row r="221" spans="1:13" s="47" customFormat="1" ht="15.75" customHeight="1" x14ac:dyDescent="0.25">
      <c r="A221" s="46"/>
      <c r="B221" s="106"/>
      <c r="C221" s="62"/>
      <c r="D221" s="204"/>
      <c r="E221" s="67" t="s">
        <v>144</v>
      </c>
      <c r="F221" s="64"/>
      <c r="G221" s="64"/>
      <c r="H221" s="64"/>
      <c r="I221" s="65"/>
      <c r="J221" s="107"/>
      <c r="K221" s="89"/>
      <c r="L221" s="90"/>
      <c r="M221" s="49"/>
    </row>
    <row r="222" spans="1:13" s="47" customFormat="1" ht="15.75" customHeight="1" x14ac:dyDescent="0.25">
      <c r="A222" s="57"/>
      <c r="B222" s="82">
        <v>9789877313765</v>
      </c>
      <c r="C222" s="1">
        <v>175444</v>
      </c>
      <c r="D222" s="221"/>
      <c r="E222" s="60" t="s">
        <v>233</v>
      </c>
      <c r="F222" s="2"/>
      <c r="G222" s="83" t="s">
        <v>7</v>
      </c>
      <c r="H222" s="4">
        <v>960</v>
      </c>
      <c r="I222" s="233">
        <f>H222*(1-$G$7)</f>
        <v>480</v>
      </c>
      <c r="J222" s="234">
        <f>+I222*D222</f>
        <v>0</v>
      </c>
      <c r="K222" s="89"/>
      <c r="L222" s="89"/>
      <c r="M222" s="49"/>
    </row>
    <row r="223" spans="1:13" s="47" customFormat="1" ht="15.75" customHeight="1" x14ac:dyDescent="0.25">
      <c r="A223" s="57"/>
      <c r="B223" s="82">
        <v>9789877313772</v>
      </c>
      <c r="C223" s="1">
        <v>175445</v>
      </c>
      <c r="D223" s="221"/>
      <c r="E223" s="60" t="s">
        <v>234</v>
      </c>
      <c r="F223" s="2"/>
      <c r="G223" s="83" t="s">
        <v>7</v>
      </c>
      <c r="H223" s="4">
        <v>960</v>
      </c>
      <c r="I223" s="233">
        <f>H223*(1-$G$7)</f>
        <v>480</v>
      </c>
      <c r="J223" s="234">
        <f>+I223*D223</f>
        <v>0</v>
      </c>
      <c r="K223" s="89"/>
      <c r="L223" s="89"/>
      <c r="M223" s="49"/>
    </row>
    <row r="224" spans="1:13" s="47" customFormat="1" ht="15.75" customHeight="1" x14ac:dyDescent="0.25">
      <c r="A224" s="57"/>
      <c r="B224" s="82">
        <v>9789877313789</v>
      </c>
      <c r="C224" s="1">
        <v>175446</v>
      </c>
      <c r="D224" s="221"/>
      <c r="E224" s="60" t="s">
        <v>235</v>
      </c>
      <c r="F224" s="2"/>
      <c r="G224" s="83" t="s">
        <v>7</v>
      </c>
      <c r="H224" s="4">
        <v>960</v>
      </c>
      <c r="I224" s="233">
        <f>H224*(1-$G$7)</f>
        <v>480</v>
      </c>
      <c r="J224" s="234">
        <f>+I224*D224</f>
        <v>0</v>
      </c>
      <c r="K224" s="89"/>
      <c r="L224" s="89"/>
      <c r="M224" s="49"/>
    </row>
    <row r="225" spans="1:13" s="47" customFormat="1" ht="15.75" customHeight="1" x14ac:dyDescent="0.25">
      <c r="A225" s="46"/>
      <c r="B225" s="106"/>
      <c r="C225" s="62"/>
      <c r="D225" s="204"/>
      <c r="E225" s="67" t="s">
        <v>16</v>
      </c>
      <c r="F225" s="64"/>
      <c r="G225" s="64"/>
      <c r="H225" s="64"/>
      <c r="I225" s="65"/>
      <c r="J225" s="107"/>
      <c r="K225" s="89"/>
      <c r="L225" s="90"/>
      <c r="M225" s="49"/>
    </row>
    <row r="226" spans="1:13" s="47" customFormat="1" ht="15.75" customHeight="1" x14ac:dyDescent="0.25">
      <c r="A226" s="59"/>
      <c r="B226" s="82">
        <v>9789877317510</v>
      </c>
      <c r="C226" s="56">
        <v>188346</v>
      </c>
      <c r="D226" s="221"/>
      <c r="E226" s="69" t="s">
        <v>468</v>
      </c>
      <c r="F226" s="2"/>
      <c r="G226" s="83"/>
      <c r="H226" s="4">
        <v>330</v>
      </c>
      <c r="I226" s="233">
        <f>H226*(1-$G$7)</f>
        <v>165</v>
      </c>
      <c r="J226" s="234">
        <f>+I226*D226</f>
        <v>0</v>
      </c>
      <c r="K226" s="89"/>
      <c r="L226" s="91"/>
      <c r="M226" s="49"/>
    </row>
    <row r="227" spans="1:13" s="47" customFormat="1" ht="15.75" customHeight="1" x14ac:dyDescent="0.25">
      <c r="A227" s="48"/>
      <c r="B227" s="82">
        <v>9789875739345</v>
      </c>
      <c r="C227" s="58">
        <v>149265</v>
      </c>
      <c r="D227" s="221"/>
      <c r="E227" s="68" t="s">
        <v>17</v>
      </c>
      <c r="F227" s="2"/>
      <c r="G227" s="83" t="s">
        <v>7</v>
      </c>
      <c r="H227" s="4">
        <v>330</v>
      </c>
      <c r="I227" s="233">
        <f t="shared" ref="I227:I260" si="64">H227*(1-$G$7)</f>
        <v>165</v>
      </c>
      <c r="J227" s="234">
        <f t="shared" ref="J227:J231" si="65">+I227*D227</f>
        <v>0</v>
      </c>
      <c r="K227" s="89"/>
      <c r="L227" s="90"/>
      <c r="M227" s="49"/>
    </row>
    <row r="228" spans="1:13" s="47" customFormat="1" ht="15.75" customHeight="1" x14ac:dyDescent="0.25">
      <c r="A228" s="48"/>
      <c r="B228" s="82">
        <v>9789875739338</v>
      </c>
      <c r="C228" s="58">
        <v>149264</v>
      </c>
      <c r="D228" s="221"/>
      <c r="E228" s="68" t="s">
        <v>18</v>
      </c>
      <c r="F228" s="2"/>
      <c r="G228" s="83" t="s">
        <v>7</v>
      </c>
      <c r="H228" s="4">
        <v>330</v>
      </c>
      <c r="I228" s="233">
        <f t="shared" si="64"/>
        <v>165</v>
      </c>
      <c r="J228" s="234">
        <f t="shared" si="65"/>
        <v>0</v>
      </c>
      <c r="K228" s="89"/>
      <c r="L228" s="90"/>
      <c r="M228" s="49"/>
    </row>
    <row r="229" spans="1:13" s="47" customFormat="1" ht="15.75" customHeight="1" x14ac:dyDescent="0.25">
      <c r="A229" s="48"/>
      <c r="B229" s="82">
        <v>9789875739109</v>
      </c>
      <c r="C229" s="58">
        <v>149262</v>
      </c>
      <c r="D229" s="221"/>
      <c r="E229" s="68" t="s">
        <v>19</v>
      </c>
      <c r="F229" s="2"/>
      <c r="G229" s="83" t="s">
        <v>7</v>
      </c>
      <c r="H229" s="4">
        <v>330</v>
      </c>
      <c r="I229" s="233">
        <f t="shared" si="64"/>
        <v>165</v>
      </c>
      <c r="J229" s="234">
        <f t="shared" si="65"/>
        <v>0</v>
      </c>
      <c r="K229" s="89"/>
      <c r="L229" s="90"/>
      <c r="M229" s="49"/>
    </row>
    <row r="230" spans="1:13" s="47" customFormat="1" ht="15.75" customHeight="1" x14ac:dyDescent="0.25">
      <c r="A230" s="48"/>
      <c r="B230" s="82">
        <v>9789877310320</v>
      </c>
      <c r="C230" s="58">
        <v>158103</v>
      </c>
      <c r="D230" s="221"/>
      <c r="E230" s="68" t="s">
        <v>20</v>
      </c>
      <c r="F230" s="2"/>
      <c r="G230" s="83" t="s">
        <v>7</v>
      </c>
      <c r="H230" s="4">
        <v>330</v>
      </c>
      <c r="I230" s="233">
        <f t="shared" si="64"/>
        <v>165</v>
      </c>
      <c r="J230" s="234">
        <f t="shared" si="65"/>
        <v>0</v>
      </c>
      <c r="K230" s="89"/>
      <c r="L230" s="90"/>
      <c r="M230" s="49"/>
    </row>
    <row r="231" spans="1:13" s="47" customFormat="1" ht="15.75" customHeight="1" x14ac:dyDescent="0.25">
      <c r="A231" s="48"/>
      <c r="B231" s="82">
        <v>9789877310313</v>
      </c>
      <c r="C231" s="58">
        <v>158102</v>
      </c>
      <c r="D231" s="221"/>
      <c r="E231" s="68" t="s">
        <v>21</v>
      </c>
      <c r="F231" s="2"/>
      <c r="G231" s="83" t="s">
        <v>7</v>
      </c>
      <c r="H231" s="4">
        <v>330</v>
      </c>
      <c r="I231" s="233">
        <f t="shared" si="64"/>
        <v>165</v>
      </c>
      <c r="J231" s="234">
        <f t="shared" si="65"/>
        <v>0</v>
      </c>
      <c r="K231" s="89"/>
      <c r="L231" s="90"/>
      <c r="M231" s="49"/>
    </row>
    <row r="232" spans="1:13" s="47" customFormat="1" ht="15.75" customHeight="1" x14ac:dyDescent="0.25">
      <c r="A232" s="46"/>
      <c r="B232" s="106"/>
      <c r="C232" s="62"/>
      <c r="D232" s="204"/>
      <c r="E232" s="67" t="s">
        <v>248</v>
      </c>
      <c r="F232" s="64"/>
      <c r="G232" s="64"/>
      <c r="H232" s="64"/>
      <c r="I232" s="65"/>
      <c r="J232" s="107"/>
      <c r="K232" s="89"/>
      <c r="L232" s="90"/>
      <c r="M232" s="49"/>
    </row>
    <row r="233" spans="1:13" s="47" customFormat="1" ht="15.75" customHeight="1" x14ac:dyDescent="0.25">
      <c r="A233" s="59"/>
      <c r="B233" s="82">
        <v>9789877311570</v>
      </c>
      <c r="C233" s="1">
        <v>168680</v>
      </c>
      <c r="D233" s="221"/>
      <c r="E233" s="69" t="s">
        <v>174</v>
      </c>
      <c r="F233" s="2"/>
      <c r="G233" s="83" t="s">
        <v>7</v>
      </c>
      <c r="H233" s="4">
        <v>890</v>
      </c>
      <c r="I233" s="233">
        <f t="shared" si="64"/>
        <v>445</v>
      </c>
      <c r="J233" s="234">
        <f t="shared" ref="J233:J251" si="66">+I233*D233</f>
        <v>0</v>
      </c>
      <c r="K233" s="89"/>
      <c r="L233" s="89"/>
      <c r="M233" s="49"/>
    </row>
    <row r="234" spans="1:13" s="47" customFormat="1" ht="15.75" customHeight="1" x14ac:dyDescent="0.25">
      <c r="A234" s="59"/>
      <c r="B234" s="82">
        <v>9789877311587</v>
      </c>
      <c r="C234" s="1">
        <v>168682</v>
      </c>
      <c r="D234" s="221"/>
      <c r="E234" s="69" t="s">
        <v>175</v>
      </c>
      <c r="F234" s="2"/>
      <c r="G234" s="83" t="s">
        <v>7</v>
      </c>
      <c r="H234" s="4">
        <v>890</v>
      </c>
      <c r="I234" s="233">
        <f t="shared" si="64"/>
        <v>445</v>
      </c>
      <c r="J234" s="234">
        <f t="shared" si="66"/>
        <v>0</v>
      </c>
      <c r="K234" s="89"/>
      <c r="L234" s="89"/>
      <c r="M234" s="49"/>
    </row>
    <row r="235" spans="1:13" s="47" customFormat="1" ht="15.75" customHeight="1" x14ac:dyDescent="0.25">
      <c r="A235" s="59"/>
      <c r="B235" s="82">
        <v>9789877311594</v>
      </c>
      <c r="C235" s="1">
        <v>168684</v>
      </c>
      <c r="D235" s="221"/>
      <c r="E235" s="69" t="s">
        <v>176</v>
      </c>
      <c r="F235" s="2"/>
      <c r="G235" s="83" t="s">
        <v>7</v>
      </c>
      <c r="H235" s="4">
        <v>890</v>
      </c>
      <c r="I235" s="233">
        <f t="shared" si="64"/>
        <v>445</v>
      </c>
      <c r="J235" s="234">
        <f t="shared" si="66"/>
        <v>0</v>
      </c>
      <c r="K235" s="89"/>
      <c r="L235" s="89"/>
      <c r="M235" s="49"/>
    </row>
    <row r="236" spans="1:13" s="47" customFormat="1" ht="15.75" customHeight="1" x14ac:dyDescent="0.25">
      <c r="A236" s="46"/>
      <c r="B236" s="82">
        <v>9789877313468</v>
      </c>
      <c r="C236" s="1">
        <v>176030</v>
      </c>
      <c r="D236" s="221"/>
      <c r="E236" s="60" t="s">
        <v>249</v>
      </c>
      <c r="F236" s="2"/>
      <c r="G236" s="83" t="s">
        <v>7</v>
      </c>
      <c r="H236" s="4">
        <v>690</v>
      </c>
      <c r="I236" s="233">
        <f t="shared" si="64"/>
        <v>345</v>
      </c>
      <c r="J236" s="234">
        <f t="shared" si="66"/>
        <v>0</v>
      </c>
      <c r="K236" s="89"/>
      <c r="L236" s="90"/>
      <c r="M236" s="49"/>
    </row>
    <row r="237" spans="1:13" s="47" customFormat="1" ht="15.75" customHeight="1" x14ac:dyDescent="0.25">
      <c r="A237" s="46"/>
      <c r="B237" s="82">
        <v>9789877313505</v>
      </c>
      <c r="C237" s="1">
        <v>176031</v>
      </c>
      <c r="D237" s="221"/>
      <c r="E237" s="60" t="s">
        <v>250</v>
      </c>
      <c r="F237" s="2"/>
      <c r="G237" s="83" t="s">
        <v>7</v>
      </c>
      <c r="H237" s="4">
        <v>690</v>
      </c>
      <c r="I237" s="233">
        <f t="shared" si="64"/>
        <v>345</v>
      </c>
      <c r="J237" s="234">
        <f t="shared" si="66"/>
        <v>0</v>
      </c>
      <c r="K237" s="89"/>
      <c r="L237" s="90"/>
      <c r="M237" s="49"/>
    </row>
    <row r="238" spans="1:13" s="47" customFormat="1" ht="15.75" customHeight="1" x14ac:dyDescent="0.25">
      <c r="A238" s="46"/>
      <c r="B238" s="82">
        <v>9789877313529</v>
      </c>
      <c r="C238" s="1">
        <v>176032</v>
      </c>
      <c r="D238" s="221"/>
      <c r="E238" s="60" t="s">
        <v>251</v>
      </c>
      <c r="F238" s="2"/>
      <c r="G238" s="83" t="s">
        <v>7</v>
      </c>
      <c r="H238" s="4">
        <v>690</v>
      </c>
      <c r="I238" s="233">
        <f t="shared" si="64"/>
        <v>345</v>
      </c>
      <c r="J238" s="234">
        <f t="shared" si="66"/>
        <v>0</v>
      </c>
      <c r="K238" s="89"/>
      <c r="L238" s="90"/>
      <c r="M238" s="49"/>
    </row>
    <row r="239" spans="1:13" s="47" customFormat="1" ht="15.75" customHeight="1" x14ac:dyDescent="0.25">
      <c r="A239" s="46"/>
      <c r="B239" s="82">
        <v>9789877316735</v>
      </c>
      <c r="C239" s="1">
        <v>184034</v>
      </c>
      <c r="D239" s="221"/>
      <c r="E239" s="60" t="s">
        <v>322</v>
      </c>
      <c r="F239" s="2"/>
      <c r="G239" s="83" t="s">
        <v>7</v>
      </c>
      <c r="H239" s="4">
        <v>690</v>
      </c>
      <c r="I239" s="233">
        <f t="shared" si="64"/>
        <v>345</v>
      </c>
      <c r="J239" s="234">
        <f t="shared" si="66"/>
        <v>0</v>
      </c>
      <c r="K239" s="89"/>
      <c r="L239" s="90"/>
      <c r="M239" s="49"/>
    </row>
    <row r="240" spans="1:13" s="47" customFormat="1" ht="15.75" customHeight="1" x14ac:dyDescent="0.25">
      <c r="A240" s="59"/>
      <c r="B240" s="82">
        <v>9789877318210</v>
      </c>
      <c r="C240" s="56">
        <v>189896</v>
      </c>
      <c r="D240" s="221"/>
      <c r="E240" s="69" t="s">
        <v>469</v>
      </c>
      <c r="F240" s="2"/>
      <c r="G240" s="83" t="s">
        <v>7</v>
      </c>
      <c r="H240" s="4">
        <v>1078</v>
      </c>
      <c r="I240" s="233">
        <f t="shared" si="64"/>
        <v>539</v>
      </c>
      <c r="J240" s="234">
        <f t="shared" si="66"/>
        <v>0</v>
      </c>
      <c r="K240" s="89"/>
      <c r="L240" s="91"/>
      <c r="M240" s="49"/>
    </row>
    <row r="241" spans="1:13" s="47" customFormat="1" ht="15.75" customHeight="1" x14ac:dyDescent="0.25">
      <c r="A241" s="59"/>
      <c r="B241" s="82">
        <v>9789877318111</v>
      </c>
      <c r="C241" s="56">
        <v>189897</v>
      </c>
      <c r="D241" s="221"/>
      <c r="E241" s="69" t="s">
        <v>470</v>
      </c>
      <c r="F241" s="2"/>
      <c r="G241" s="83" t="s">
        <v>7</v>
      </c>
      <c r="H241" s="4">
        <v>1078</v>
      </c>
      <c r="I241" s="233">
        <f t="shared" si="64"/>
        <v>539</v>
      </c>
      <c r="J241" s="234">
        <f t="shared" si="66"/>
        <v>0</v>
      </c>
      <c r="K241" s="89"/>
      <c r="L241" s="91"/>
      <c r="M241" s="49"/>
    </row>
    <row r="242" spans="1:13" s="47" customFormat="1" ht="15.75" customHeight="1" x14ac:dyDescent="0.25">
      <c r="A242" s="59"/>
      <c r="B242" s="82">
        <v>9789877318630</v>
      </c>
      <c r="C242" s="56">
        <v>189898</v>
      </c>
      <c r="D242" s="221"/>
      <c r="E242" s="69" t="s">
        <v>471</v>
      </c>
      <c r="F242" s="2"/>
      <c r="G242" s="83" t="s">
        <v>7</v>
      </c>
      <c r="H242" s="4">
        <v>1078</v>
      </c>
      <c r="I242" s="233">
        <f t="shared" si="64"/>
        <v>539</v>
      </c>
      <c r="J242" s="234">
        <f t="shared" si="66"/>
        <v>0</v>
      </c>
      <c r="K242" s="89"/>
      <c r="L242" s="91"/>
      <c r="M242" s="49"/>
    </row>
    <row r="243" spans="1:13" s="47" customFormat="1" ht="15.75" customHeight="1" x14ac:dyDescent="0.25">
      <c r="A243" s="59"/>
      <c r="B243" s="82">
        <v>9789877311662</v>
      </c>
      <c r="C243" s="56">
        <v>168667</v>
      </c>
      <c r="D243" s="221"/>
      <c r="E243" s="69" t="s">
        <v>177</v>
      </c>
      <c r="F243" s="2"/>
      <c r="G243" s="83" t="s">
        <v>7</v>
      </c>
      <c r="H243" s="4">
        <v>890</v>
      </c>
      <c r="I243" s="233">
        <f t="shared" si="64"/>
        <v>445</v>
      </c>
      <c r="J243" s="234">
        <f t="shared" si="66"/>
        <v>0</v>
      </c>
      <c r="K243" s="89"/>
      <c r="L243" s="92"/>
      <c r="M243" s="49"/>
    </row>
    <row r="244" spans="1:13" s="47" customFormat="1" ht="15.75" customHeight="1" x14ac:dyDescent="0.25">
      <c r="A244" s="59"/>
      <c r="B244" s="82">
        <v>9789877311464</v>
      </c>
      <c r="C244" s="56">
        <v>168668</v>
      </c>
      <c r="D244" s="221"/>
      <c r="E244" s="69" t="s">
        <v>178</v>
      </c>
      <c r="F244" s="2"/>
      <c r="G244" s="83" t="s">
        <v>7</v>
      </c>
      <c r="H244" s="4">
        <v>890</v>
      </c>
      <c r="I244" s="233">
        <f t="shared" si="64"/>
        <v>445</v>
      </c>
      <c r="J244" s="234">
        <f t="shared" si="66"/>
        <v>0</v>
      </c>
      <c r="K244" s="89"/>
      <c r="L244" s="92"/>
      <c r="M244" s="49"/>
    </row>
    <row r="245" spans="1:13" s="47" customFormat="1" ht="15.75" customHeight="1" x14ac:dyDescent="0.25">
      <c r="A245" s="59"/>
      <c r="B245" s="82">
        <v>9789877311976</v>
      </c>
      <c r="C245" s="56">
        <v>168669</v>
      </c>
      <c r="D245" s="221"/>
      <c r="E245" s="69" t="s">
        <v>179</v>
      </c>
      <c r="F245" s="2"/>
      <c r="G245" s="83" t="s">
        <v>7</v>
      </c>
      <c r="H245" s="4">
        <v>890</v>
      </c>
      <c r="I245" s="233">
        <f t="shared" si="64"/>
        <v>445</v>
      </c>
      <c r="J245" s="234">
        <f t="shared" si="66"/>
        <v>0</v>
      </c>
      <c r="K245" s="89"/>
      <c r="L245" s="92"/>
      <c r="M245" s="49"/>
    </row>
    <row r="246" spans="1:13" s="47" customFormat="1" ht="15.75" customHeight="1" x14ac:dyDescent="0.25">
      <c r="A246" s="59"/>
      <c r="B246" s="82">
        <v>9789877318128</v>
      </c>
      <c r="C246" s="56">
        <v>189900</v>
      </c>
      <c r="D246" s="221"/>
      <c r="E246" s="69" t="s">
        <v>472</v>
      </c>
      <c r="F246" s="2"/>
      <c r="G246" s="83" t="s">
        <v>7</v>
      </c>
      <c r="H246" s="4">
        <v>1078</v>
      </c>
      <c r="I246" s="233">
        <f t="shared" si="64"/>
        <v>539</v>
      </c>
      <c r="J246" s="234">
        <f t="shared" si="66"/>
        <v>0</v>
      </c>
      <c r="K246" s="89"/>
      <c r="L246" s="93"/>
      <c r="M246" s="49"/>
    </row>
    <row r="247" spans="1:13" s="47" customFormat="1" ht="15.75" customHeight="1" x14ac:dyDescent="0.25">
      <c r="A247" s="59"/>
      <c r="B247" s="82">
        <v>9789877318937</v>
      </c>
      <c r="C247" s="56">
        <v>189901</v>
      </c>
      <c r="D247" s="221"/>
      <c r="E247" s="69" t="s">
        <v>473</v>
      </c>
      <c r="F247" s="2"/>
      <c r="G247" s="83" t="s">
        <v>7</v>
      </c>
      <c r="H247" s="4">
        <v>1078</v>
      </c>
      <c r="I247" s="233">
        <f t="shared" si="64"/>
        <v>539</v>
      </c>
      <c r="J247" s="234">
        <f t="shared" si="66"/>
        <v>0</v>
      </c>
      <c r="K247" s="89"/>
      <c r="L247" s="93"/>
      <c r="M247" s="49"/>
    </row>
    <row r="248" spans="1:13" s="47" customFormat="1" ht="15.75" customHeight="1" x14ac:dyDescent="0.25">
      <c r="A248" s="59"/>
      <c r="B248" s="82">
        <v>9789877319118</v>
      </c>
      <c r="C248" s="56">
        <v>189902</v>
      </c>
      <c r="D248" s="221"/>
      <c r="E248" s="69" t="s">
        <v>474</v>
      </c>
      <c r="F248" s="2"/>
      <c r="G248" s="83" t="s">
        <v>7</v>
      </c>
      <c r="H248" s="4">
        <v>1078</v>
      </c>
      <c r="I248" s="233">
        <f t="shared" si="64"/>
        <v>539</v>
      </c>
      <c r="J248" s="234">
        <f t="shared" si="66"/>
        <v>0</v>
      </c>
      <c r="K248" s="89"/>
      <c r="L248" s="93"/>
      <c r="M248" s="49"/>
    </row>
    <row r="249" spans="1:13" s="47" customFormat="1" ht="15.75" customHeight="1" x14ac:dyDescent="0.25">
      <c r="A249" s="59"/>
      <c r="B249" s="82">
        <v>9789877319125</v>
      </c>
      <c r="C249" s="56">
        <v>190560</v>
      </c>
      <c r="D249" s="221"/>
      <c r="E249" s="69" t="s">
        <v>475</v>
      </c>
      <c r="F249" s="2"/>
      <c r="G249" s="83" t="s">
        <v>7</v>
      </c>
      <c r="H249" s="4">
        <v>715</v>
      </c>
      <c r="I249" s="233">
        <f t="shared" si="64"/>
        <v>357.5</v>
      </c>
      <c r="J249" s="234">
        <f t="shared" si="66"/>
        <v>0</v>
      </c>
      <c r="K249" s="89"/>
      <c r="L249" s="93"/>
      <c r="M249" s="49"/>
    </row>
    <row r="250" spans="1:13" s="47" customFormat="1" ht="15.75" customHeight="1" x14ac:dyDescent="0.25">
      <c r="A250" s="59"/>
      <c r="B250" s="82">
        <v>9789877319330</v>
      </c>
      <c r="C250" s="56">
        <v>190561</v>
      </c>
      <c r="D250" s="221"/>
      <c r="E250" s="69" t="s">
        <v>476</v>
      </c>
      <c r="F250" s="2"/>
      <c r="G250" s="83" t="s">
        <v>7</v>
      </c>
      <c r="H250" s="4">
        <v>715</v>
      </c>
      <c r="I250" s="233">
        <f t="shared" si="64"/>
        <v>357.5</v>
      </c>
      <c r="J250" s="234">
        <f t="shared" si="66"/>
        <v>0</v>
      </c>
      <c r="K250" s="89"/>
      <c r="L250" s="93"/>
      <c r="M250" s="49"/>
    </row>
    <row r="251" spans="1:13" s="47" customFormat="1" ht="15.75" customHeight="1" x14ac:dyDescent="0.25">
      <c r="A251" s="59"/>
      <c r="B251" s="82">
        <v>9789877319323</v>
      </c>
      <c r="C251" s="56">
        <v>190562</v>
      </c>
      <c r="D251" s="221"/>
      <c r="E251" s="69" t="s">
        <v>477</v>
      </c>
      <c r="F251" s="2"/>
      <c r="G251" s="83" t="s">
        <v>7</v>
      </c>
      <c r="H251" s="4">
        <v>715</v>
      </c>
      <c r="I251" s="233">
        <f t="shared" si="64"/>
        <v>357.5</v>
      </c>
      <c r="J251" s="234">
        <f t="shared" si="66"/>
        <v>0</v>
      </c>
      <c r="K251" s="89"/>
      <c r="L251" s="93"/>
      <c r="M251" s="49"/>
    </row>
    <row r="252" spans="1:13" s="47" customFormat="1" ht="15.75" customHeight="1" x14ac:dyDescent="0.25">
      <c r="A252" s="59"/>
      <c r="B252" s="82">
        <v>9789877316759</v>
      </c>
      <c r="C252" s="56">
        <v>184035</v>
      </c>
      <c r="D252" s="221"/>
      <c r="E252" s="69" t="s">
        <v>400</v>
      </c>
      <c r="F252" s="2"/>
      <c r="G252" s="83"/>
      <c r="H252" s="4">
        <v>715</v>
      </c>
      <c r="I252" s="233">
        <f t="shared" ref="I252" si="67">H252*(1-$G$7)</f>
        <v>357.5</v>
      </c>
      <c r="J252" s="234">
        <f t="shared" ref="J252" si="68">+I252*D252</f>
        <v>0</v>
      </c>
      <c r="K252" s="89"/>
      <c r="L252" s="94"/>
      <c r="M252" s="49"/>
    </row>
    <row r="253" spans="1:13" s="47" customFormat="1" ht="15.75" customHeight="1" x14ac:dyDescent="0.25">
      <c r="A253" s="46"/>
      <c r="B253" s="106"/>
      <c r="C253" s="62"/>
      <c r="D253" s="204"/>
      <c r="E253" s="67" t="s">
        <v>252</v>
      </c>
      <c r="F253" s="64"/>
      <c r="G253" s="64"/>
      <c r="H253" s="64"/>
      <c r="I253" s="65"/>
      <c r="J253" s="107"/>
      <c r="K253" s="89"/>
      <c r="L253" s="90"/>
      <c r="M253" s="49"/>
    </row>
    <row r="254" spans="1:13" s="47" customFormat="1" ht="15.75" customHeight="1" x14ac:dyDescent="0.25">
      <c r="A254" s="59"/>
      <c r="B254" s="82">
        <v>9789877311853</v>
      </c>
      <c r="C254" s="1">
        <v>168704</v>
      </c>
      <c r="D254" s="221"/>
      <c r="E254" s="69" t="s">
        <v>180</v>
      </c>
      <c r="F254" s="2"/>
      <c r="G254" s="83" t="s">
        <v>7</v>
      </c>
      <c r="H254" s="115">
        <v>890</v>
      </c>
      <c r="I254" s="233">
        <f t="shared" si="64"/>
        <v>445</v>
      </c>
      <c r="J254" s="234">
        <f t="shared" ref="J254:J255" si="69">+I254*D254</f>
        <v>0</v>
      </c>
      <c r="K254" s="89"/>
      <c r="L254" s="89"/>
      <c r="M254" s="49"/>
    </row>
    <row r="255" spans="1:13" s="47" customFormat="1" ht="15.75" customHeight="1" x14ac:dyDescent="0.25">
      <c r="A255" s="59"/>
      <c r="B255" s="82">
        <v>9789877311952</v>
      </c>
      <c r="C255" s="1">
        <v>168708</v>
      </c>
      <c r="D255" s="221"/>
      <c r="E255" s="69" t="s">
        <v>181</v>
      </c>
      <c r="F255" s="2"/>
      <c r="G255" s="83" t="s">
        <v>7</v>
      </c>
      <c r="H255" s="115">
        <v>890</v>
      </c>
      <c r="I255" s="233">
        <f t="shared" si="64"/>
        <v>445</v>
      </c>
      <c r="J255" s="234">
        <f t="shared" si="69"/>
        <v>0</v>
      </c>
      <c r="K255" s="89"/>
      <c r="L255" s="89"/>
      <c r="M255" s="49"/>
    </row>
    <row r="256" spans="1:13" s="47" customFormat="1" ht="15.75" customHeight="1" x14ac:dyDescent="0.25">
      <c r="A256" s="46"/>
      <c r="B256" s="106"/>
      <c r="C256" s="62"/>
      <c r="D256" s="204"/>
      <c r="E256" s="67" t="s">
        <v>253</v>
      </c>
      <c r="F256" s="64"/>
      <c r="G256" s="64"/>
      <c r="H256" s="64"/>
      <c r="I256" s="65"/>
      <c r="J256" s="107"/>
      <c r="K256" s="89"/>
      <c r="L256" s="90"/>
      <c r="M256" s="49"/>
    </row>
    <row r="257" spans="1:13" s="47" customFormat="1" ht="15.75" customHeight="1" x14ac:dyDescent="0.25">
      <c r="A257" s="59"/>
      <c r="B257" s="82">
        <v>9789877311839</v>
      </c>
      <c r="C257" s="1">
        <v>169989</v>
      </c>
      <c r="D257" s="221"/>
      <c r="E257" s="69" t="s">
        <v>182</v>
      </c>
      <c r="F257" s="2"/>
      <c r="G257" s="83" t="s">
        <v>7</v>
      </c>
      <c r="H257" s="4">
        <v>890</v>
      </c>
      <c r="I257" s="233">
        <f t="shared" si="64"/>
        <v>445</v>
      </c>
      <c r="J257" s="234">
        <f t="shared" ref="J257:J260" si="70">+I257*D257</f>
        <v>0</v>
      </c>
      <c r="K257" s="89"/>
      <c r="L257" s="92"/>
      <c r="M257" s="49"/>
    </row>
    <row r="258" spans="1:13" s="47" customFormat="1" ht="15.75" customHeight="1" x14ac:dyDescent="0.25">
      <c r="A258" s="59"/>
      <c r="B258" s="82">
        <v>9789877311884</v>
      </c>
      <c r="C258" s="1">
        <v>169991</v>
      </c>
      <c r="D258" s="221"/>
      <c r="E258" s="69" t="s">
        <v>183</v>
      </c>
      <c r="F258" s="2"/>
      <c r="G258" s="83" t="s">
        <v>7</v>
      </c>
      <c r="H258" s="4">
        <v>890</v>
      </c>
      <c r="I258" s="233">
        <f t="shared" si="64"/>
        <v>445</v>
      </c>
      <c r="J258" s="234">
        <f t="shared" si="70"/>
        <v>0</v>
      </c>
      <c r="K258" s="89"/>
      <c r="L258" s="92"/>
      <c r="M258" s="49"/>
    </row>
    <row r="259" spans="1:13" s="47" customFormat="1" ht="15.75" customHeight="1" x14ac:dyDescent="0.25">
      <c r="A259" s="59"/>
      <c r="B259" s="82">
        <v>9789877311938</v>
      </c>
      <c r="C259" s="1">
        <v>169993</v>
      </c>
      <c r="D259" s="221"/>
      <c r="E259" s="69" t="s">
        <v>184</v>
      </c>
      <c r="F259" s="2"/>
      <c r="G259" s="83" t="s">
        <v>7</v>
      </c>
      <c r="H259" s="4">
        <v>890</v>
      </c>
      <c r="I259" s="233">
        <f t="shared" si="64"/>
        <v>445</v>
      </c>
      <c r="J259" s="234">
        <f t="shared" si="70"/>
        <v>0</v>
      </c>
      <c r="K259" s="89"/>
      <c r="L259" s="92"/>
      <c r="M259" s="49"/>
    </row>
    <row r="260" spans="1:13" s="47" customFormat="1" ht="15.75" customHeight="1" x14ac:dyDescent="0.25">
      <c r="A260" s="59"/>
      <c r="B260" s="82">
        <v>9789877312171</v>
      </c>
      <c r="C260" s="1">
        <v>169028</v>
      </c>
      <c r="D260" s="221"/>
      <c r="E260" s="69" t="s">
        <v>185</v>
      </c>
      <c r="F260" s="2"/>
      <c r="G260" s="83" t="s">
        <v>7</v>
      </c>
      <c r="H260" s="4">
        <v>890</v>
      </c>
      <c r="I260" s="233">
        <f t="shared" si="64"/>
        <v>445</v>
      </c>
      <c r="J260" s="234">
        <f t="shared" si="70"/>
        <v>0</v>
      </c>
      <c r="K260" s="89"/>
      <c r="L260" s="92"/>
      <c r="M260" s="49"/>
    </row>
    <row r="261" spans="1:13" s="47" customFormat="1" ht="15.75" customHeight="1" x14ac:dyDescent="0.25">
      <c r="A261" s="46"/>
      <c r="B261" s="106"/>
      <c r="C261" s="62"/>
      <c r="D261" s="204"/>
      <c r="E261" s="63" t="s">
        <v>23</v>
      </c>
      <c r="F261" s="64"/>
      <c r="G261" s="64"/>
      <c r="H261" s="64"/>
      <c r="I261" s="65"/>
      <c r="J261" s="107"/>
      <c r="K261" s="89"/>
      <c r="L261" s="94"/>
      <c r="M261" s="49"/>
    </row>
    <row r="262" spans="1:13" s="47" customFormat="1" ht="15.75" customHeight="1" x14ac:dyDescent="0.25">
      <c r="A262" s="46"/>
      <c r="B262" s="108">
        <v>9789877317862</v>
      </c>
      <c r="C262" s="1">
        <v>190736</v>
      </c>
      <c r="D262" s="221"/>
      <c r="E262" s="71" t="s">
        <v>300</v>
      </c>
      <c r="F262" s="53" t="s">
        <v>303</v>
      </c>
      <c r="G262" s="83" t="s">
        <v>7</v>
      </c>
      <c r="H262" s="4">
        <v>660</v>
      </c>
      <c r="I262" s="233">
        <f>H262*(1-$G$8)</f>
        <v>330</v>
      </c>
      <c r="J262" s="234">
        <f t="shared" ref="J262:J263" si="71">+I262*D262</f>
        <v>0</v>
      </c>
      <c r="K262" s="89"/>
      <c r="L262" s="94"/>
      <c r="M262" s="49"/>
    </row>
    <row r="263" spans="1:13" s="47" customFormat="1" ht="15.75" customHeight="1" x14ac:dyDescent="0.25">
      <c r="A263" s="46"/>
      <c r="B263" s="108">
        <v>9789877317879</v>
      </c>
      <c r="C263" s="1">
        <v>190737</v>
      </c>
      <c r="D263" s="221"/>
      <c r="E263" s="60" t="s">
        <v>301</v>
      </c>
      <c r="F263" s="53" t="s">
        <v>302</v>
      </c>
      <c r="G263" s="83" t="s">
        <v>7</v>
      </c>
      <c r="H263" s="4">
        <v>660</v>
      </c>
      <c r="I263" s="233">
        <f>H263*(1-$G$8)</f>
        <v>330</v>
      </c>
      <c r="J263" s="234">
        <f t="shared" si="71"/>
        <v>0</v>
      </c>
      <c r="K263" s="89"/>
      <c r="L263" s="94"/>
      <c r="M263" s="49"/>
    </row>
    <row r="264" spans="1:13" s="47" customFormat="1" ht="15.75" customHeight="1" x14ac:dyDescent="0.25">
      <c r="A264" s="46"/>
      <c r="B264" s="82">
        <v>9789877312966</v>
      </c>
      <c r="C264" s="1">
        <v>175516</v>
      </c>
      <c r="D264" s="221"/>
      <c r="E264" s="60" t="s">
        <v>223</v>
      </c>
      <c r="F264" s="53" t="s">
        <v>224</v>
      </c>
      <c r="G264" s="83" t="s">
        <v>7</v>
      </c>
      <c r="H264" s="4">
        <v>660</v>
      </c>
      <c r="I264" s="233">
        <f>H264*(1-$G$7)</f>
        <v>330</v>
      </c>
      <c r="J264" s="234">
        <f>+I264*D264</f>
        <v>0</v>
      </c>
      <c r="K264" s="89"/>
      <c r="L264" s="94"/>
      <c r="M264" s="49"/>
    </row>
    <row r="265" spans="1:13" s="47" customFormat="1" ht="15.75" customHeight="1" x14ac:dyDescent="0.25">
      <c r="A265" s="46"/>
      <c r="B265" s="82">
        <v>9789877315714</v>
      </c>
      <c r="C265" s="1">
        <v>184075</v>
      </c>
      <c r="D265" s="221"/>
      <c r="E265" s="60" t="s">
        <v>247</v>
      </c>
      <c r="F265" s="53" t="s">
        <v>308</v>
      </c>
      <c r="G265" s="83" t="s">
        <v>7</v>
      </c>
      <c r="H265" s="4">
        <v>660</v>
      </c>
      <c r="I265" s="233">
        <f>H265*(1-$G$7)</f>
        <v>330</v>
      </c>
      <c r="J265" s="234">
        <f>+I265*D265</f>
        <v>0</v>
      </c>
      <c r="K265" s="89"/>
      <c r="L265" s="94"/>
      <c r="M265" s="49"/>
    </row>
    <row r="266" spans="1:13" s="47" customFormat="1" ht="15.75" customHeight="1" x14ac:dyDescent="0.25">
      <c r="A266" s="46"/>
      <c r="B266" s="82">
        <v>9789877318029</v>
      </c>
      <c r="C266" s="54">
        <v>190332</v>
      </c>
      <c r="D266" s="221"/>
      <c r="E266" s="60" t="s">
        <v>478</v>
      </c>
      <c r="F266" s="2"/>
      <c r="G266" s="83" t="s">
        <v>7</v>
      </c>
      <c r="H266" s="4">
        <v>490</v>
      </c>
      <c r="I266" s="233">
        <f t="shared" ref="I266:I294" si="72">H266*(1-$G$7)</f>
        <v>245</v>
      </c>
      <c r="J266" s="234">
        <f t="shared" ref="J266:J289" si="73">+I266*D266</f>
        <v>0</v>
      </c>
      <c r="K266" s="89"/>
      <c r="L266" s="91"/>
      <c r="M266" s="49"/>
    </row>
    <row r="267" spans="1:13" s="47" customFormat="1" ht="15.75" customHeight="1" x14ac:dyDescent="0.25">
      <c r="A267" s="46"/>
      <c r="B267" s="82">
        <v>9789877318500</v>
      </c>
      <c r="C267" s="54">
        <v>190333</v>
      </c>
      <c r="D267" s="221"/>
      <c r="E267" s="60" t="s">
        <v>479</v>
      </c>
      <c r="F267" s="2"/>
      <c r="G267" s="83" t="s">
        <v>7</v>
      </c>
      <c r="H267" s="4">
        <v>490</v>
      </c>
      <c r="I267" s="233">
        <f t="shared" si="72"/>
        <v>245</v>
      </c>
      <c r="J267" s="234">
        <f t="shared" si="73"/>
        <v>0</v>
      </c>
      <c r="K267" s="89"/>
      <c r="L267" s="91"/>
      <c r="M267" s="49"/>
    </row>
    <row r="268" spans="1:13" s="47" customFormat="1" ht="15.75" customHeight="1" x14ac:dyDescent="0.25">
      <c r="A268" s="46"/>
      <c r="B268" s="82">
        <v>9789877313611</v>
      </c>
      <c r="C268" s="1">
        <v>176249</v>
      </c>
      <c r="D268" s="221"/>
      <c r="E268" s="60" t="s">
        <v>307</v>
      </c>
      <c r="F268" s="53"/>
      <c r="G268" s="83" t="s">
        <v>7</v>
      </c>
      <c r="H268" s="4">
        <v>790</v>
      </c>
      <c r="I268" s="233">
        <f t="shared" si="72"/>
        <v>395</v>
      </c>
      <c r="J268" s="234">
        <f t="shared" si="73"/>
        <v>0</v>
      </c>
      <c r="K268" s="89"/>
      <c r="L268" s="92"/>
      <c r="M268" s="49"/>
    </row>
    <row r="269" spans="1:13" s="47" customFormat="1" ht="15.75" customHeight="1" x14ac:dyDescent="0.25">
      <c r="A269" s="46"/>
      <c r="B269" s="82">
        <v>9789877312973</v>
      </c>
      <c r="C269" s="1">
        <v>169595</v>
      </c>
      <c r="D269" s="221"/>
      <c r="E269" s="60" t="s">
        <v>186</v>
      </c>
      <c r="F269" s="2"/>
      <c r="G269" s="83" t="s">
        <v>7</v>
      </c>
      <c r="H269" s="4">
        <v>790</v>
      </c>
      <c r="I269" s="233">
        <f t="shared" si="72"/>
        <v>395</v>
      </c>
      <c r="J269" s="234">
        <f t="shared" si="73"/>
        <v>0</v>
      </c>
      <c r="K269" s="89"/>
      <c r="L269" s="92"/>
      <c r="M269" s="49"/>
    </row>
    <row r="270" spans="1:13" s="47" customFormat="1" ht="15.75" customHeight="1" x14ac:dyDescent="0.25">
      <c r="A270" s="46"/>
      <c r="B270" s="82">
        <v>9789877313086</v>
      </c>
      <c r="C270" s="1">
        <v>169596</v>
      </c>
      <c r="D270" s="221"/>
      <c r="E270" s="60" t="s">
        <v>187</v>
      </c>
      <c r="F270" s="2"/>
      <c r="G270" s="83" t="s">
        <v>7</v>
      </c>
      <c r="H270" s="4">
        <v>790</v>
      </c>
      <c r="I270" s="233">
        <f t="shared" si="72"/>
        <v>395</v>
      </c>
      <c r="J270" s="234">
        <f t="shared" si="73"/>
        <v>0</v>
      </c>
      <c r="K270" s="89"/>
      <c r="L270" s="94"/>
      <c r="M270" s="49"/>
    </row>
    <row r="271" spans="1:13" s="47" customFormat="1" ht="15.75" customHeight="1" x14ac:dyDescent="0.25">
      <c r="A271" s="46"/>
      <c r="B271" s="82">
        <v>9789877313314</v>
      </c>
      <c r="C271" s="1">
        <v>169597</v>
      </c>
      <c r="D271" s="221"/>
      <c r="E271" s="60" t="s">
        <v>188</v>
      </c>
      <c r="F271" s="2"/>
      <c r="G271" s="83" t="s">
        <v>7</v>
      </c>
      <c r="H271" s="4">
        <v>790</v>
      </c>
      <c r="I271" s="233">
        <f t="shared" si="72"/>
        <v>395</v>
      </c>
      <c r="J271" s="234">
        <f t="shared" si="73"/>
        <v>0</v>
      </c>
      <c r="K271" s="89"/>
      <c r="L271" s="94"/>
      <c r="M271" s="49"/>
    </row>
    <row r="272" spans="1:13" s="47" customFormat="1" ht="15.75" customHeight="1" x14ac:dyDescent="0.25">
      <c r="A272" s="46"/>
      <c r="B272" s="82">
        <v>9789877312980</v>
      </c>
      <c r="C272" s="1">
        <v>169598</v>
      </c>
      <c r="D272" s="221"/>
      <c r="E272" s="60" t="s">
        <v>189</v>
      </c>
      <c r="F272" s="2"/>
      <c r="G272" s="83" t="s">
        <v>7</v>
      </c>
      <c r="H272" s="4">
        <v>790</v>
      </c>
      <c r="I272" s="233">
        <f t="shared" si="72"/>
        <v>395</v>
      </c>
      <c r="J272" s="234">
        <f t="shared" si="73"/>
        <v>0</v>
      </c>
      <c r="K272" s="89"/>
      <c r="L272" s="94"/>
      <c r="M272" s="49"/>
    </row>
    <row r="273" spans="1:13" s="47" customFormat="1" ht="15.75" customHeight="1" x14ac:dyDescent="0.25">
      <c r="A273" s="46"/>
      <c r="B273" s="82">
        <v>9789877313291</v>
      </c>
      <c r="C273" s="1">
        <v>169599</v>
      </c>
      <c r="D273" s="221"/>
      <c r="E273" s="60" t="s">
        <v>190</v>
      </c>
      <c r="F273" s="2"/>
      <c r="G273" s="83" t="s">
        <v>7</v>
      </c>
      <c r="H273" s="4">
        <v>790</v>
      </c>
      <c r="I273" s="233">
        <f t="shared" si="72"/>
        <v>395</v>
      </c>
      <c r="J273" s="234">
        <f t="shared" si="73"/>
        <v>0</v>
      </c>
      <c r="K273" s="89"/>
      <c r="L273" s="94"/>
      <c r="M273" s="49"/>
    </row>
    <row r="274" spans="1:13" s="47" customFormat="1" ht="15.75" customHeight="1" x14ac:dyDescent="0.25">
      <c r="A274" s="46"/>
      <c r="B274" s="82">
        <v>9789877313321</v>
      </c>
      <c r="C274" s="1">
        <v>169600</v>
      </c>
      <c r="D274" s="221"/>
      <c r="E274" s="60" t="s">
        <v>191</v>
      </c>
      <c r="F274" s="2"/>
      <c r="G274" s="83" t="s">
        <v>7</v>
      </c>
      <c r="H274" s="4">
        <v>790</v>
      </c>
      <c r="I274" s="233">
        <f t="shared" si="72"/>
        <v>395</v>
      </c>
      <c r="J274" s="234">
        <f t="shared" si="73"/>
        <v>0</v>
      </c>
      <c r="K274" s="89"/>
      <c r="L274" s="94"/>
      <c r="M274" s="49"/>
    </row>
    <row r="275" spans="1:13" s="47" customFormat="1" ht="15.75" customHeight="1" x14ac:dyDescent="0.25">
      <c r="A275" s="46"/>
      <c r="B275" s="82">
        <v>9789877313307</v>
      </c>
      <c r="C275" s="1">
        <v>169601</v>
      </c>
      <c r="D275" s="221"/>
      <c r="E275" s="60" t="s">
        <v>192</v>
      </c>
      <c r="F275" s="2"/>
      <c r="G275" s="83" t="s">
        <v>7</v>
      </c>
      <c r="H275" s="4">
        <v>790</v>
      </c>
      <c r="I275" s="233">
        <f t="shared" si="72"/>
        <v>395</v>
      </c>
      <c r="J275" s="234">
        <f t="shared" si="73"/>
        <v>0</v>
      </c>
      <c r="K275" s="89"/>
      <c r="L275" s="94"/>
      <c r="M275" s="49"/>
    </row>
    <row r="276" spans="1:13" s="47" customFormat="1" ht="15.75" customHeight="1" x14ac:dyDescent="0.25">
      <c r="A276" s="46"/>
      <c r="B276" s="82">
        <v>9789877312782</v>
      </c>
      <c r="C276" s="1">
        <v>173979</v>
      </c>
      <c r="D276" s="221"/>
      <c r="E276" s="60" t="s">
        <v>254</v>
      </c>
      <c r="F276" s="2"/>
      <c r="G276" s="83" t="s">
        <v>7</v>
      </c>
      <c r="H276" s="4">
        <v>380</v>
      </c>
      <c r="I276" s="233">
        <f t="shared" si="72"/>
        <v>190</v>
      </c>
      <c r="J276" s="234">
        <f t="shared" si="73"/>
        <v>0</v>
      </c>
      <c r="K276" s="89"/>
      <c r="L276" s="94"/>
      <c r="M276" s="49"/>
    </row>
    <row r="277" spans="1:13" s="47" customFormat="1" ht="15.75" customHeight="1" x14ac:dyDescent="0.25">
      <c r="A277" s="46"/>
      <c r="B277" s="82">
        <v>9789877312379</v>
      </c>
      <c r="C277" s="1">
        <v>173042</v>
      </c>
      <c r="D277" s="221"/>
      <c r="E277" s="60" t="s">
        <v>193</v>
      </c>
      <c r="F277" s="2"/>
      <c r="G277" s="83" t="s">
        <v>7</v>
      </c>
      <c r="H277" s="4">
        <v>380</v>
      </c>
      <c r="I277" s="233">
        <f t="shared" si="72"/>
        <v>190</v>
      </c>
      <c r="J277" s="234">
        <f t="shared" si="73"/>
        <v>0</v>
      </c>
      <c r="K277" s="89"/>
      <c r="L277" s="94"/>
      <c r="M277" s="49"/>
    </row>
    <row r="278" spans="1:13" s="47" customFormat="1" ht="15.75" customHeight="1" x14ac:dyDescent="0.25">
      <c r="A278" s="46"/>
      <c r="B278" s="82">
        <v>9789877312386</v>
      </c>
      <c r="C278" s="1">
        <v>173043</v>
      </c>
      <c r="D278" s="221"/>
      <c r="E278" s="60" t="s">
        <v>194</v>
      </c>
      <c r="F278" s="2"/>
      <c r="G278" s="83" t="s">
        <v>7</v>
      </c>
      <c r="H278" s="4">
        <v>380</v>
      </c>
      <c r="I278" s="233">
        <f t="shared" si="72"/>
        <v>190</v>
      </c>
      <c r="J278" s="234">
        <f t="shared" si="73"/>
        <v>0</v>
      </c>
      <c r="K278" s="89"/>
      <c r="L278" s="94"/>
      <c r="M278" s="49"/>
    </row>
    <row r="279" spans="1:13" s="47" customFormat="1" ht="15.75" customHeight="1" x14ac:dyDescent="0.25">
      <c r="A279" s="46"/>
      <c r="B279" s="82">
        <v>9789877312393</v>
      </c>
      <c r="C279" s="1">
        <v>173044</v>
      </c>
      <c r="D279" s="221"/>
      <c r="E279" s="60" t="s">
        <v>195</v>
      </c>
      <c r="F279" s="2"/>
      <c r="G279" s="83" t="s">
        <v>7</v>
      </c>
      <c r="H279" s="4">
        <v>380</v>
      </c>
      <c r="I279" s="233">
        <f t="shared" si="72"/>
        <v>190</v>
      </c>
      <c r="J279" s="234">
        <f t="shared" si="73"/>
        <v>0</v>
      </c>
      <c r="K279" s="89"/>
      <c r="L279" s="94"/>
      <c r="M279" s="49"/>
    </row>
    <row r="280" spans="1:13" s="47" customFormat="1" ht="15.75" customHeight="1" x14ac:dyDescent="0.25">
      <c r="A280" s="46"/>
      <c r="B280" s="82">
        <v>9789877312409</v>
      </c>
      <c r="C280" s="1">
        <v>173045</v>
      </c>
      <c r="D280" s="221"/>
      <c r="E280" s="60" t="s">
        <v>196</v>
      </c>
      <c r="F280" s="2"/>
      <c r="G280" s="83" t="s">
        <v>7</v>
      </c>
      <c r="H280" s="4">
        <v>380</v>
      </c>
      <c r="I280" s="233">
        <f t="shared" si="72"/>
        <v>190</v>
      </c>
      <c r="J280" s="234">
        <f t="shared" si="73"/>
        <v>0</v>
      </c>
      <c r="K280" s="89"/>
      <c r="L280" s="94"/>
      <c r="M280" s="49"/>
    </row>
    <row r="281" spans="1:13" s="47" customFormat="1" ht="15.75" customHeight="1" x14ac:dyDescent="0.25">
      <c r="A281" s="46"/>
      <c r="B281" s="82">
        <v>9789877312416</v>
      </c>
      <c r="C281" s="1">
        <v>173046</v>
      </c>
      <c r="D281" s="221"/>
      <c r="E281" s="60" t="s">
        <v>197</v>
      </c>
      <c r="F281" s="2"/>
      <c r="G281" s="83" t="s">
        <v>7</v>
      </c>
      <c r="H281" s="4">
        <v>380</v>
      </c>
      <c r="I281" s="233">
        <f t="shared" si="72"/>
        <v>190</v>
      </c>
      <c r="J281" s="234">
        <f t="shared" si="73"/>
        <v>0</v>
      </c>
      <c r="K281" s="89"/>
      <c r="L281" s="94"/>
      <c r="M281" s="49"/>
    </row>
    <row r="282" spans="1:13" s="47" customFormat="1" ht="15.75" customHeight="1" x14ac:dyDescent="0.25">
      <c r="A282" s="46"/>
      <c r="B282" s="82">
        <v>9789877312423</v>
      </c>
      <c r="C282" s="1">
        <v>173047</v>
      </c>
      <c r="D282" s="221"/>
      <c r="E282" s="60" t="s">
        <v>198</v>
      </c>
      <c r="F282" s="2"/>
      <c r="G282" s="83" t="s">
        <v>7</v>
      </c>
      <c r="H282" s="4">
        <v>380</v>
      </c>
      <c r="I282" s="233">
        <f t="shared" si="72"/>
        <v>190</v>
      </c>
      <c r="J282" s="234">
        <f t="shared" si="73"/>
        <v>0</v>
      </c>
      <c r="K282" s="89"/>
      <c r="L282" s="94"/>
      <c r="M282" s="49"/>
    </row>
    <row r="283" spans="1:13" s="47" customFormat="1" ht="15.75" customHeight="1" x14ac:dyDescent="0.25">
      <c r="A283" s="46"/>
      <c r="B283" s="82">
        <v>9789877312430</v>
      </c>
      <c r="C283" s="1">
        <v>173048</v>
      </c>
      <c r="D283" s="221"/>
      <c r="E283" s="60" t="s">
        <v>199</v>
      </c>
      <c r="F283" s="2"/>
      <c r="G283" s="83" t="s">
        <v>7</v>
      </c>
      <c r="H283" s="4">
        <v>380</v>
      </c>
      <c r="I283" s="233">
        <f t="shared" si="72"/>
        <v>190</v>
      </c>
      <c r="J283" s="234">
        <f t="shared" si="73"/>
        <v>0</v>
      </c>
      <c r="K283" s="89"/>
      <c r="L283" s="94"/>
      <c r="M283" s="49"/>
    </row>
    <row r="284" spans="1:13" s="47" customFormat="1" ht="15.75" customHeight="1" x14ac:dyDescent="0.25">
      <c r="A284" s="46"/>
      <c r="B284" s="82">
        <v>9789877317619</v>
      </c>
      <c r="C284" s="1">
        <v>189049</v>
      </c>
      <c r="D284" s="221"/>
      <c r="E284" s="60" t="s">
        <v>288</v>
      </c>
      <c r="F284" s="2"/>
      <c r="G284" s="83" t="s">
        <v>7</v>
      </c>
      <c r="H284" s="4">
        <v>690</v>
      </c>
      <c r="I284" s="233">
        <f t="shared" si="72"/>
        <v>345</v>
      </c>
      <c r="J284" s="234">
        <f t="shared" si="73"/>
        <v>0</v>
      </c>
      <c r="K284" s="89"/>
      <c r="L284" s="94"/>
      <c r="M284" s="49"/>
    </row>
    <row r="285" spans="1:13" s="47" customFormat="1" ht="15.75" customHeight="1" x14ac:dyDescent="0.25">
      <c r="A285" s="46"/>
      <c r="B285" s="82">
        <v>9789877317626</v>
      </c>
      <c r="C285" s="1">
        <v>189050</v>
      </c>
      <c r="D285" s="221"/>
      <c r="E285" s="60" t="s">
        <v>289</v>
      </c>
      <c r="F285" s="2"/>
      <c r="G285" s="83" t="s">
        <v>7</v>
      </c>
      <c r="H285" s="4">
        <v>690</v>
      </c>
      <c r="I285" s="233">
        <f t="shared" si="72"/>
        <v>345</v>
      </c>
      <c r="J285" s="234">
        <f t="shared" si="73"/>
        <v>0</v>
      </c>
      <c r="K285" s="89"/>
      <c r="L285" s="94"/>
      <c r="M285" s="49"/>
    </row>
    <row r="286" spans="1:13" s="47" customFormat="1" ht="15.75" customHeight="1" x14ac:dyDescent="0.25">
      <c r="A286" s="46"/>
      <c r="B286" s="82">
        <v>9789877317633</v>
      </c>
      <c r="C286" s="1">
        <v>189051</v>
      </c>
      <c r="D286" s="221"/>
      <c r="E286" s="60" t="s">
        <v>290</v>
      </c>
      <c r="F286" s="2"/>
      <c r="G286" s="83" t="s">
        <v>7</v>
      </c>
      <c r="H286" s="4">
        <v>690</v>
      </c>
      <c r="I286" s="233">
        <f t="shared" si="72"/>
        <v>345</v>
      </c>
      <c r="J286" s="234">
        <f t="shared" si="73"/>
        <v>0</v>
      </c>
      <c r="K286" s="89"/>
      <c r="L286" s="94"/>
      <c r="M286" s="49"/>
    </row>
    <row r="287" spans="1:13" s="47" customFormat="1" ht="15.75" customHeight="1" x14ac:dyDescent="0.25">
      <c r="A287" s="46"/>
      <c r="B287" s="82">
        <v>9789877317640</v>
      </c>
      <c r="C287" s="1">
        <v>189052</v>
      </c>
      <c r="D287" s="221"/>
      <c r="E287" s="60" t="s">
        <v>291</v>
      </c>
      <c r="F287" s="2"/>
      <c r="G287" s="83" t="s">
        <v>7</v>
      </c>
      <c r="H287" s="4">
        <v>690</v>
      </c>
      <c r="I287" s="233">
        <f t="shared" si="72"/>
        <v>345</v>
      </c>
      <c r="J287" s="234">
        <f t="shared" si="73"/>
        <v>0</v>
      </c>
      <c r="K287" s="89"/>
      <c r="L287" s="94"/>
      <c r="M287" s="49"/>
    </row>
    <row r="288" spans="1:13" s="47" customFormat="1" ht="15.75" customHeight="1" x14ac:dyDescent="0.25">
      <c r="A288" s="46"/>
      <c r="B288" s="82" t="s">
        <v>309</v>
      </c>
      <c r="C288" s="1">
        <v>189053</v>
      </c>
      <c r="D288" s="221"/>
      <c r="E288" s="60" t="s">
        <v>292</v>
      </c>
      <c r="F288" s="2"/>
      <c r="G288" s="83" t="s">
        <v>7</v>
      </c>
      <c r="H288" s="4">
        <v>690</v>
      </c>
      <c r="I288" s="233">
        <f t="shared" si="72"/>
        <v>345</v>
      </c>
      <c r="J288" s="234">
        <f t="shared" si="73"/>
        <v>0</v>
      </c>
      <c r="K288" s="89"/>
      <c r="L288" s="94"/>
      <c r="M288" s="49"/>
    </row>
    <row r="289" spans="1:13" s="47" customFormat="1" ht="15.75" customHeight="1" x14ac:dyDescent="0.25">
      <c r="A289" s="46"/>
      <c r="B289" s="82">
        <v>9789877317664</v>
      </c>
      <c r="C289" s="1">
        <v>189054</v>
      </c>
      <c r="D289" s="221"/>
      <c r="E289" s="60" t="s">
        <v>293</v>
      </c>
      <c r="F289" s="2"/>
      <c r="G289" s="83" t="s">
        <v>7</v>
      </c>
      <c r="H289" s="4">
        <v>690</v>
      </c>
      <c r="I289" s="233">
        <f t="shared" si="72"/>
        <v>345</v>
      </c>
      <c r="J289" s="234">
        <f t="shared" si="73"/>
        <v>0</v>
      </c>
      <c r="K289" s="89"/>
      <c r="L289" s="94"/>
      <c r="M289" s="49"/>
    </row>
    <row r="290" spans="1:13" s="47" customFormat="1" ht="15.75" customHeight="1" x14ac:dyDescent="0.25">
      <c r="A290" s="46"/>
      <c r="B290" s="106"/>
      <c r="C290" s="62"/>
      <c r="D290" s="204"/>
      <c r="E290" s="63" t="s">
        <v>255</v>
      </c>
      <c r="F290" s="64"/>
      <c r="G290" s="64"/>
      <c r="H290" s="64"/>
      <c r="I290" s="65"/>
      <c r="J290" s="107"/>
      <c r="K290" s="89"/>
      <c r="L290" s="94"/>
      <c r="M290" s="49"/>
    </row>
    <row r="291" spans="1:13" s="47" customFormat="1" ht="15.75" customHeight="1" x14ac:dyDescent="0.25">
      <c r="A291" s="46"/>
      <c r="B291" s="82">
        <v>9789877316315</v>
      </c>
      <c r="C291" s="1">
        <v>184036</v>
      </c>
      <c r="D291" s="221"/>
      <c r="E291" s="60" t="s">
        <v>323</v>
      </c>
      <c r="F291" s="2"/>
      <c r="G291" s="83" t="s">
        <v>7</v>
      </c>
      <c r="H291" s="4">
        <v>825</v>
      </c>
      <c r="I291" s="233">
        <f t="shared" si="72"/>
        <v>412.5</v>
      </c>
      <c r="J291" s="234">
        <f t="shared" ref="J291:J299" si="74">+I291*D291</f>
        <v>0</v>
      </c>
      <c r="K291" s="89"/>
      <c r="L291" s="94"/>
      <c r="M291" s="49"/>
    </row>
    <row r="292" spans="1:13" s="47" customFormat="1" ht="15.75" customHeight="1" x14ac:dyDescent="0.25">
      <c r="A292" s="46"/>
      <c r="B292" s="82">
        <v>9789877314038</v>
      </c>
      <c r="C292" s="1">
        <v>176601</v>
      </c>
      <c r="D292" s="221"/>
      <c r="E292" s="60" t="s">
        <v>256</v>
      </c>
      <c r="F292" s="2"/>
      <c r="G292" s="83" t="s">
        <v>7</v>
      </c>
      <c r="H292" s="4">
        <v>825</v>
      </c>
      <c r="I292" s="233">
        <f t="shared" si="72"/>
        <v>412.5</v>
      </c>
      <c r="J292" s="234">
        <f t="shared" si="74"/>
        <v>0</v>
      </c>
      <c r="K292" s="89"/>
      <c r="L292" s="94"/>
      <c r="M292" s="49"/>
    </row>
    <row r="293" spans="1:13" s="47" customFormat="1" ht="15.75" customHeight="1" x14ac:dyDescent="0.25">
      <c r="A293" s="46"/>
      <c r="B293" s="82">
        <v>9789877314045</v>
      </c>
      <c r="C293" s="1">
        <v>176602</v>
      </c>
      <c r="D293" s="221"/>
      <c r="E293" s="60" t="s">
        <v>257</v>
      </c>
      <c r="F293" s="2"/>
      <c r="G293" s="83" t="s">
        <v>7</v>
      </c>
      <c r="H293" s="4">
        <v>825</v>
      </c>
      <c r="I293" s="233">
        <f t="shared" si="72"/>
        <v>412.5</v>
      </c>
      <c r="J293" s="234">
        <f t="shared" si="74"/>
        <v>0</v>
      </c>
      <c r="K293" s="89"/>
      <c r="L293" s="94"/>
      <c r="M293" s="49"/>
    </row>
    <row r="294" spans="1:13" s="47" customFormat="1" ht="15.75" customHeight="1" x14ac:dyDescent="0.25">
      <c r="A294" s="46"/>
      <c r="B294" s="82">
        <v>9789877314052</v>
      </c>
      <c r="C294" s="1">
        <v>176603</v>
      </c>
      <c r="D294" s="221"/>
      <c r="E294" s="60" t="s">
        <v>258</v>
      </c>
      <c r="F294" s="2"/>
      <c r="G294" s="83" t="s">
        <v>7</v>
      </c>
      <c r="H294" s="4">
        <v>825</v>
      </c>
      <c r="I294" s="233">
        <f t="shared" si="72"/>
        <v>412.5</v>
      </c>
      <c r="J294" s="234">
        <f t="shared" si="74"/>
        <v>0</v>
      </c>
      <c r="K294" s="89"/>
      <c r="L294" s="94"/>
      <c r="M294" s="49"/>
    </row>
    <row r="295" spans="1:13" s="47" customFormat="1" ht="15.75" customHeight="1" x14ac:dyDescent="0.25">
      <c r="A295" s="46"/>
      <c r="B295" s="82">
        <v>9789877314069</v>
      </c>
      <c r="C295" s="1">
        <v>176604</v>
      </c>
      <c r="D295" s="221"/>
      <c r="E295" s="60" t="s">
        <v>259</v>
      </c>
      <c r="F295" s="2"/>
      <c r="G295" s="83" t="s">
        <v>7</v>
      </c>
      <c r="H295" s="4">
        <v>825</v>
      </c>
      <c r="I295" s="233">
        <f t="shared" ref="I295:I337" si="75">H295*(1-$G$7)</f>
        <v>412.5</v>
      </c>
      <c r="J295" s="234">
        <f t="shared" si="74"/>
        <v>0</v>
      </c>
      <c r="K295" s="89"/>
      <c r="L295" s="94"/>
      <c r="M295" s="49"/>
    </row>
    <row r="296" spans="1:13" s="47" customFormat="1" ht="15.75" customHeight="1" x14ac:dyDescent="0.25">
      <c r="A296" s="46"/>
      <c r="B296" s="82">
        <v>9789877314076</v>
      </c>
      <c r="C296" s="1">
        <v>176605</v>
      </c>
      <c r="D296" s="221"/>
      <c r="E296" s="60" t="s">
        <v>260</v>
      </c>
      <c r="F296" s="2"/>
      <c r="G296" s="83" t="s">
        <v>7</v>
      </c>
      <c r="H296" s="4">
        <v>825</v>
      </c>
      <c r="I296" s="233">
        <f t="shared" si="75"/>
        <v>412.5</v>
      </c>
      <c r="J296" s="234">
        <f t="shared" si="74"/>
        <v>0</v>
      </c>
      <c r="K296" s="89"/>
      <c r="L296" s="94"/>
      <c r="M296" s="49"/>
    </row>
    <row r="297" spans="1:13" s="47" customFormat="1" ht="15.75" customHeight="1" x14ac:dyDescent="0.25">
      <c r="A297" s="46"/>
      <c r="B297" s="82">
        <v>9789877314090</v>
      </c>
      <c r="C297" s="1">
        <v>180099</v>
      </c>
      <c r="D297" s="221"/>
      <c r="E297" s="60" t="s">
        <v>261</v>
      </c>
      <c r="F297" s="2"/>
      <c r="G297" s="83" t="s">
        <v>7</v>
      </c>
      <c r="H297" s="4">
        <v>825</v>
      </c>
      <c r="I297" s="233">
        <f t="shared" si="75"/>
        <v>412.5</v>
      </c>
      <c r="J297" s="234">
        <f t="shared" si="74"/>
        <v>0</v>
      </c>
      <c r="K297" s="89"/>
      <c r="L297" s="94"/>
      <c r="M297" s="49"/>
    </row>
    <row r="298" spans="1:13" s="47" customFormat="1" ht="15.75" customHeight="1" x14ac:dyDescent="0.25">
      <c r="A298" s="46"/>
      <c r="B298" s="82">
        <v>9789877316292</v>
      </c>
      <c r="C298" s="1">
        <v>184037</v>
      </c>
      <c r="D298" s="221"/>
      <c r="E298" s="60" t="s">
        <v>324</v>
      </c>
      <c r="F298" s="2"/>
      <c r="G298" s="83" t="s">
        <v>7</v>
      </c>
      <c r="H298" s="4">
        <v>825</v>
      </c>
      <c r="I298" s="233">
        <f t="shared" si="75"/>
        <v>412.5</v>
      </c>
      <c r="J298" s="234">
        <f t="shared" si="74"/>
        <v>0</v>
      </c>
      <c r="K298" s="89"/>
      <c r="L298" s="94"/>
      <c r="M298" s="49"/>
    </row>
    <row r="299" spans="1:13" s="47" customFormat="1" ht="15.75" customHeight="1" x14ac:dyDescent="0.25">
      <c r="A299" s="46"/>
      <c r="B299" s="82">
        <v>9789877316308</v>
      </c>
      <c r="C299" s="1">
        <v>184038</v>
      </c>
      <c r="D299" s="221"/>
      <c r="E299" s="60" t="s">
        <v>325</v>
      </c>
      <c r="F299" s="2"/>
      <c r="G299" s="83" t="s">
        <v>7</v>
      </c>
      <c r="H299" s="4">
        <v>825</v>
      </c>
      <c r="I299" s="233">
        <f t="shared" si="75"/>
        <v>412.5</v>
      </c>
      <c r="J299" s="234">
        <f t="shared" si="74"/>
        <v>0</v>
      </c>
      <c r="K299" s="89"/>
      <c r="L299" s="94"/>
      <c r="M299" s="49"/>
    </row>
    <row r="300" spans="1:13" s="47" customFormat="1" ht="15.75" customHeight="1" x14ac:dyDescent="0.25">
      <c r="A300" s="46"/>
      <c r="B300" s="106"/>
      <c r="C300" s="62"/>
      <c r="D300" s="204"/>
      <c r="E300" s="63" t="s">
        <v>24</v>
      </c>
      <c r="F300" s="64"/>
      <c r="G300" s="64"/>
      <c r="H300" s="64"/>
      <c r="I300" s="65"/>
      <c r="J300" s="107"/>
      <c r="K300" s="89"/>
      <c r="L300" s="94"/>
      <c r="M300" s="49"/>
    </row>
    <row r="301" spans="1:13" s="47" customFormat="1" ht="15.75" customHeight="1" x14ac:dyDescent="0.25">
      <c r="A301" s="46"/>
      <c r="B301" s="82">
        <v>9789877312447</v>
      </c>
      <c r="C301" s="1">
        <v>169409</v>
      </c>
      <c r="D301" s="221"/>
      <c r="E301" s="60" t="s">
        <v>262</v>
      </c>
      <c r="F301" s="2"/>
      <c r="G301" s="83" t="s">
        <v>7</v>
      </c>
      <c r="H301" s="4">
        <v>990</v>
      </c>
      <c r="I301" s="233">
        <f t="shared" si="75"/>
        <v>495</v>
      </c>
      <c r="J301" s="234">
        <f t="shared" ref="J301:J337" si="76">+I301*D301</f>
        <v>0</v>
      </c>
      <c r="K301" s="89"/>
      <c r="L301" s="94"/>
      <c r="M301" s="49"/>
    </row>
    <row r="302" spans="1:13" s="47" customFormat="1" ht="15.75" customHeight="1" x14ac:dyDescent="0.25">
      <c r="A302" s="46"/>
      <c r="B302" s="82">
        <v>9789877319347</v>
      </c>
      <c r="C302" s="1">
        <v>193283</v>
      </c>
      <c r="D302" s="221"/>
      <c r="E302" s="60" t="s">
        <v>326</v>
      </c>
      <c r="F302" s="2"/>
      <c r="G302" s="83"/>
      <c r="H302" s="4">
        <v>1100</v>
      </c>
      <c r="I302" s="233">
        <f t="shared" si="75"/>
        <v>550</v>
      </c>
      <c r="J302" s="234">
        <f t="shared" si="76"/>
        <v>0</v>
      </c>
      <c r="K302" s="89"/>
      <c r="L302" s="93"/>
      <c r="M302" s="49"/>
    </row>
    <row r="303" spans="1:13" s="47" customFormat="1" ht="15.75" customHeight="1" x14ac:dyDescent="0.25">
      <c r="A303" s="46"/>
      <c r="B303" s="82">
        <v>9789877319354</v>
      </c>
      <c r="C303" s="1">
        <v>193284</v>
      </c>
      <c r="D303" s="221"/>
      <c r="E303" s="60" t="s">
        <v>327</v>
      </c>
      <c r="F303" s="2"/>
      <c r="G303" s="83"/>
      <c r="H303" s="4">
        <v>1100</v>
      </c>
      <c r="I303" s="233">
        <f t="shared" si="75"/>
        <v>550</v>
      </c>
      <c r="J303" s="234">
        <f t="shared" si="76"/>
        <v>0</v>
      </c>
      <c r="K303" s="89"/>
      <c r="L303" s="93"/>
      <c r="M303" s="49"/>
    </row>
    <row r="304" spans="1:13" s="47" customFormat="1" ht="15.75" customHeight="1" x14ac:dyDescent="0.25">
      <c r="A304" s="46"/>
      <c r="B304" s="82">
        <v>9789877319361</v>
      </c>
      <c r="C304" s="1">
        <v>193285</v>
      </c>
      <c r="D304" s="221"/>
      <c r="E304" s="60" t="s">
        <v>328</v>
      </c>
      <c r="F304" s="2"/>
      <c r="G304" s="83"/>
      <c r="H304" s="4">
        <v>1100</v>
      </c>
      <c r="I304" s="233">
        <f t="shared" si="75"/>
        <v>550</v>
      </c>
      <c r="J304" s="234">
        <f t="shared" si="76"/>
        <v>0</v>
      </c>
      <c r="K304" s="89"/>
      <c r="L304" s="93"/>
      <c r="M304" s="49"/>
    </row>
    <row r="305" spans="1:13" s="47" customFormat="1" ht="15.75" customHeight="1" x14ac:dyDescent="0.25">
      <c r="A305" s="46"/>
      <c r="B305" s="82">
        <v>9789877319378</v>
      </c>
      <c r="C305" s="1">
        <v>193286</v>
      </c>
      <c r="D305" s="221"/>
      <c r="E305" s="60" t="s">
        <v>329</v>
      </c>
      <c r="F305" s="2"/>
      <c r="G305" s="83"/>
      <c r="H305" s="4">
        <v>1100</v>
      </c>
      <c r="I305" s="233">
        <f t="shared" si="75"/>
        <v>550</v>
      </c>
      <c r="J305" s="234">
        <f t="shared" si="76"/>
        <v>0</v>
      </c>
      <c r="K305" s="89"/>
      <c r="L305" s="93"/>
      <c r="M305" s="49"/>
    </row>
    <row r="306" spans="1:13" s="47" customFormat="1" ht="15.75" customHeight="1" x14ac:dyDescent="0.25">
      <c r="A306" s="46"/>
      <c r="B306" s="82">
        <v>9789877319385</v>
      </c>
      <c r="C306" s="1">
        <v>193287</v>
      </c>
      <c r="D306" s="221"/>
      <c r="E306" s="60" t="s">
        <v>330</v>
      </c>
      <c r="F306" s="2"/>
      <c r="G306" s="83"/>
      <c r="H306" s="4">
        <v>1100</v>
      </c>
      <c r="I306" s="233">
        <f t="shared" si="75"/>
        <v>550</v>
      </c>
      <c r="J306" s="234">
        <f t="shared" si="76"/>
        <v>0</v>
      </c>
      <c r="K306" s="89"/>
      <c r="L306" s="93"/>
      <c r="M306" s="49"/>
    </row>
    <row r="307" spans="1:13" s="47" customFormat="1" ht="15.75" customHeight="1" x14ac:dyDescent="0.25">
      <c r="A307" s="46"/>
      <c r="B307" s="82">
        <v>9789877319392</v>
      </c>
      <c r="C307" s="1">
        <v>193288</v>
      </c>
      <c r="D307" s="221"/>
      <c r="E307" s="60" t="s">
        <v>331</v>
      </c>
      <c r="F307" s="2"/>
      <c r="G307" s="83"/>
      <c r="H307" s="4">
        <v>1100</v>
      </c>
      <c r="I307" s="233">
        <f t="shared" si="75"/>
        <v>550</v>
      </c>
      <c r="J307" s="234">
        <f t="shared" si="76"/>
        <v>0</v>
      </c>
      <c r="K307" s="89"/>
      <c r="L307" s="93"/>
      <c r="M307" s="49"/>
    </row>
    <row r="308" spans="1:13" s="47" customFormat="1" ht="15.75" customHeight="1" x14ac:dyDescent="0.25">
      <c r="A308" s="46"/>
      <c r="B308" s="82">
        <v>9789877319408</v>
      </c>
      <c r="C308" s="1">
        <v>193289</v>
      </c>
      <c r="D308" s="221"/>
      <c r="E308" s="60" t="s">
        <v>332</v>
      </c>
      <c r="F308" s="2"/>
      <c r="G308" s="83"/>
      <c r="H308" s="4">
        <v>1100</v>
      </c>
      <c r="I308" s="233">
        <f t="shared" si="75"/>
        <v>550</v>
      </c>
      <c r="J308" s="234">
        <f t="shared" si="76"/>
        <v>0</v>
      </c>
      <c r="K308" s="89"/>
      <c r="L308" s="93"/>
      <c r="M308" s="49"/>
    </row>
    <row r="309" spans="1:13" s="47" customFormat="1" ht="15.75" customHeight="1" x14ac:dyDescent="0.25">
      <c r="A309" s="46"/>
      <c r="B309" s="82">
        <v>9789877315813</v>
      </c>
      <c r="C309" s="1">
        <v>182350</v>
      </c>
      <c r="D309" s="221"/>
      <c r="E309" s="60" t="s">
        <v>333</v>
      </c>
      <c r="F309" s="2"/>
      <c r="G309" s="83" t="s">
        <v>7</v>
      </c>
      <c r="H309" s="4">
        <v>990</v>
      </c>
      <c r="I309" s="233">
        <f t="shared" si="75"/>
        <v>495</v>
      </c>
      <c r="J309" s="234">
        <f t="shared" si="76"/>
        <v>0</v>
      </c>
      <c r="K309" s="89"/>
      <c r="L309" s="94"/>
      <c r="M309" s="49"/>
    </row>
    <row r="310" spans="1:13" s="47" customFormat="1" ht="15.75" customHeight="1" x14ac:dyDescent="0.25">
      <c r="A310" s="46"/>
      <c r="B310" s="82">
        <v>9789877315820</v>
      </c>
      <c r="C310" s="1">
        <v>182352</v>
      </c>
      <c r="D310" s="221"/>
      <c r="E310" s="60" t="s">
        <v>334</v>
      </c>
      <c r="F310" s="2"/>
      <c r="G310" s="83" t="s">
        <v>7</v>
      </c>
      <c r="H310" s="4">
        <v>990</v>
      </c>
      <c r="I310" s="233">
        <f t="shared" si="75"/>
        <v>495</v>
      </c>
      <c r="J310" s="234">
        <f t="shared" si="76"/>
        <v>0</v>
      </c>
      <c r="K310" s="89"/>
      <c r="L310" s="94"/>
      <c r="M310" s="49"/>
    </row>
    <row r="311" spans="1:13" s="47" customFormat="1" ht="15.75" customHeight="1" x14ac:dyDescent="0.25">
      <c r="A311" s="46"/>
      <c r="B311" s="82">
        <v>9789877315837</v>
      </c>
      <c r="C311" s="1">
        <v>182354</v>
      </c>
      <c r="D311" s="221"/>
      <c r="E311" s="60" t="s">
        <v>335</v>
      </c>
      <c r="F311" s="2"/>
      <c r="G311" s="83" t="s">
        <v>7</v>
      </c>
      <c r="H311" s="4">
        <v>990</v>
      </c>
      <c r="I311" s="233">
        <f t="shared" si="75"/>
        <v>495</v>
      </c>
      <c r="J311" s="234">
        <f t="shared" si="76"/>
        <v>0</v>
      </c>
      <c r="K311" s="89"/>
      <c r="L311" s="94"/>
      <c r="M311" s="49"/>
    </row>
    <row r="312" spans="1:13" s="47" customFormat="1" ht="15.75" customHeight="1" x14ac:dyDescent="0.25">
      <c r="A312" s="46"/>
      <c r="B312" s="82">
        <v>9789877317886</v>
      </c>
      <c r="C312" s="1">
        <v>188824</v>
      </c>
      <c r="D312" s="221"/>
      <c r="E312" s="60" t="s">
        <v>480</v>
      </c>
      <c r="F312" s="2"/>
      <c r="G312" s="83" t="s">
        <v>7</v>
      </c>
      <c r="H312" s="4">
        <v>1300</v>
      </c>
      <c r="I312" s="233">
        <f t="shared" si="75"/>
        <v>650</v>
      </c>
      <c r="J312" s="234">
        <f t="shared" si="76"/>
        <v>0</v>
      </c>
      <c r="K312" s="89"/>
      <c r="L312" s="93"/>
      <c r="M312" s="49"/>
    </row>
    <row r="313" spans="1:13" s="47" customFormat="1" ht="15.75" customHeight="1" x14ac:dyDescent="0.25">
      <c r="A313" s="46"/>
      <c r="B313" s="82">
        <v>9789877317893</v>
      </c>
      <c r="C313" s="1">
        <v>188826</v>
      </c>
      <c r="D313" s="221"/>
      <c r="E313" s="60" t="s">
        <v>481</v>
      </c>
      <c r="F313" s="2"/>
      <c r="G313" s="83" t="s">
        <v>7</v>
      </c>
      <c r="H313" s="4">
        <v>1300</v>
      </c>
      <c r="I313" s="233">
        <f t="shared" si="75"/>
        <v>650</v>
      </c>
      <c r="J313" s="234">
        <f t="shared" si="76"/>
        <v>0</v>
      </c>
      <c r="K313" s="89"/>
      <c r="L313" s="93"/>
      <c r="M313" s="49"/>
    </row>
    <row r="314" spans="1:13" s="47" customFormat="1" ht="15.75" customHeight="1" x14ac:dyDescent="0.25">
      <c r="A314" s="46"/>
      <c r="B314" s="82">
        <v>9789877317909</v>
      </c>
      <c r="C314" s="1">
        <v>188828</v>
      </c>
      <c r="D314" s="221"/>
      <c r="E314" s="60" t="s">
        <v>482</v>
      </c>
      <c r="F314" s="2"/>
      <c r="G314" s="83" t="s">
        <v>7</v>
      </c>
      <c r="H314" s="4">
        <v>1300</v>
      </c>
      <c r="I314" s="233">
        <f t="shared" si="75"/>
        <v>650</v>
      </c>
      <c r="J314" s="234">
        <f t="shared" si="76"/>
        <v>0</v>
      </c>
      <c r="K314" s="89"/>
      <c r="L314" s="93"/>
      <c r="M314" s="49"/>
    </row>
    <row r="315" spans="1:13" s="47" customFormat="1" ht="15.75" customHeight="1" x14ac:dyDescent="0.25">
      <c r="A315" s="46"/>
      <c r="B315" s="82">
        <v>9789877317916</v>
      </c>
      <c r="C315" s="1">
        <v>188839</v>
      </c>
      <c r="D315" s="221"/>
      <c r="E315" s="60" t="s">
        <v>483</v>
      </c>
      <c r="F315" s="2"/>
      <c r="G315" s="83" t="s">
        <v>7</v>
      </c>
      <c r="H315" s="4">
        <v>1300</v>
      </c>
      <c r="I315" s="233">
        <f t="shared" si="75"/>
        <v>650</v>
      </c>
      <c r="J315" s="234">
        <f t="shared" si="76"/>
        <v>0</v>
      </c>
      <c r="K315" s="89"/>
      <c r="L315" s="93"/>
      <c r="M315" s="49"/>
    </row>
    <row r="316" spans="1:13" s="47" customFormat="1" ht="15.75" customHeight="1" x14ac:dyDescent="0.25">
      <c r="A316" s="46"/>
      <c r="B316" s="82">
        <v>9789877317923</v>
      </c>
      <c r="C316" s="1">
        <v>188841</v>
      </c>
      <c r="D316" s="221"/>
      <c r="E316" s="60" t="s">
        <v>484</v>
      </c>
      <c r="F316" s="2"/>
      <c r="G316" s="83" t="s">
        <v>7</v>
      </c>
      <c r="H316" s="4">
        <v>1300</v>
      </c>
      <c r="I316" s="233">
        <f t="shared" si="75"/>
        <v>650</v>
      </c>
      <c r="J316" s="234">
        <f t="shared" si="76"/>
        <v>0</v>
      </c>
      <c r="K316" s="89"/>
      <c r="L316" s="93"/>
      <c r="M316" s="49"/>
    </row>
    <row r="317" spans="1:13" s="47" customFormat="1" ht="15.75" customHeight="1" x14ac:dyDescent="0.25">
      <c r="A317" s="46"/>
      <c r="B317" s="82">
        <v>9789877317930</v>
      </c>
      <c r="C317" s="1">
        <v>188843</v>
      </c>
      <c r="D317" s="221"/>
      <c r="E317" s="60" t="s">
        <v>485</v>
      </c>
      <c r="F317" s="2"/>
      <c r="G317" s="83" t="s">
        <v>7</v>
      </c>
      <c r="H317" s="4">
        <v>1300</v>
      </c>
      <c r="I317" s="233">
        <f t="shared" si="75"/>
        <v>650</v>
      </c>
      <c r="J317" s="234">
        <f t="shared" si="76"/>
        <v>0</v>
      </c>
      <c r="K317" s="89"/>
      <c r="L317" s="93"/>
      <c r="M317" s="49"/>
    </row>
    <row r="318" spans="1:13" s="47" customFormat="1" ht="15.75" customHeight="1" x14ac:dyDescent="0.25">
      <c r="A318" s="46"/>
      <c r="B318" s="82">
        <v>9789877316476</v>
      </c>
      <c r="C318" s="1">
        <v>185579</v>
      </c>
      <c r="D318" s="221"/>
      <c r="E318" s="60" t="s">
        <v>406</v>
      </c>
      <c r="F318" s="2"/>
      <c r="G318" s="83" t="s">
        <v>7</v>
      </c>
      <c r="H318" s="4">
        <v>1190</v>
      </c>
      <c r="I318" s="233">
        <f t="shared" si="75"/>
        <v>595</v>
      </c>
      <c r="J318" s="234">
        <f t="shared" si="76"/>
        <v>0</v>
      </c>
      <c r="K318" s="89"/>
      <c r="L318" s="94"/>
      <c r="M318" s="49"/>
    </row>
    <row r="319" spans="1:13" s="47" customFormat="1" ht="15.75" customHeight="1" x14ac:dyDescent="0.25">
      <c r="A319" s="46"/>
      <c r="B319" s="82">
        <v>9789877316469</v>
      </c>
      <c r="C319" s="1">
        <v>185578</v>
      </c>
      <c r="D319" s="221"/>
      <c r="E319" s="60" t="s">
        <v>336</v>
      </c>
      <c r="F319" s="2"/>
      <c r="G319" s="83" t="s">
        <v>7</v>
      </c>
      <c r="H319" s="4">
        <v>1490</v>
      </c>
      <c r="I319" s="233">
        <f t="shared" si="75"/>
        <v>745</v>
      </c>
      <c r="J319" s="234">
        <f t="shared" si="76"/>
        <v>0</v>
      </c>
      <c r="K319" s="89"/>
      <c r="L319" s="94"/>
      <c r="M319" s="49"/>
    </row>
    <row r="320" spans="1:13" s="47" customFormat="1" ht="15.75" customHeight="1" x14ac:dyDescent="0.25">
      <c r="A320" s="46"/>
      <c r="B320" s="82">
        <v>9789877316490</v>
      </c>
      <c r="C320" s="1">
        <v>185581</v>
      </c>
      <c r="D320" s="221"/>
      <c r="E320" s="60" t="s">
        <v>337</v>
      </c>
      <c r="F320" s="2"/>
      <c r="G320" s="83" t="s">
        <v>7</v>
      </c>
      <c r="H320" s="4">
        <v>1190</v>
      </c>
      <c r="I320" s="233">
        <f t="shared" si="75"/>
        <v>595</v>
      </c>
      <c r="J320" s="234">
        <f t="shared" si="76"/>
        <v>0</v>
      </c>
      <c r="K320" s="89"/>
      <c r="L320" s="94"/>
      <c r="M320" s="49"/>
    </row>
    <row r="321" spans="1:13" s="47" customFormat="1" ht="15.75" customHeight="1" x14ac:dyDescent="0.25">
      <c r="A321" s="46"/>
      <c r="B321" s="82">
        <v>9789877316483</v>
      </c>
      <c r="C321" s="1">
        <v>185580</v>
      </c>
      <c r="D321" s="221"/>
      <c r="E321" s="60" t="s">
        <v>338</v>
      </c>
      <c r="F321" s="2"/>
      <c r="G321" s="83" t="s">
        <v>7</v>
      </c>
      <c r="H321" s="4">
        <v>1490</v>
      </c>
      <c r="I321" s="233">
        <f t="shared" si="75"/>
        <v>745</v>
      </c>
      <c r="J321" s="234">
        <f t="shared" si="76"/>
        <v>0</v>
      </c>
      <c r="K321" s="89"/>
      <c r="L321" s="94"/>
      <c r="M321" s="49"/>
    </row>
    <row r="322" spans="1:13" s="47" customFormat="1" ht="15.75" customHeight="1" x14ac:dyDescent="0.25">
      <c r="A322" s="46"/>
      <c r="B322" s="82">
        <v>9789877316513</v>
      </c>
      <c r="C322" s="1">
        <v>185583</v>
      </c>
      <c r="D322" s="221"/>
      <c r="E322" s="60" t="s">
        <v>339</v>
      </c>
      <c r="F322" s="2"/>
      <c r="G322" s="83" t="s">
        <v>7</v>
      </c>
      <c r="H322" s="4">
        <v>1190</v>
      </c>
      <c r="I322" s="233">
        <f t="shared" si="75"/>
        <v>595</v>
      </c>
      <c r="J322" s="234">
        <f t="shared" si="76"/>
        <v>0</v>
      </c>
      <c r="K322" s="89"/>
      <c r="L322" s="94"/>
      <c r="M322" s="49"/>
    </row>
    <row r="323" spans="1:13" s="47" customFormat="1" ht="15.75" customHeight="1" x14ac:dyDescent="0.25">
      <c r="A323" s="46"/>
      <c r="B323" s="82">
        <v>9789877316506</v>
      </c>
      <c r="C323" s="1">
        <v>185582</v>
      </c>
      <c r="D323" s="221"/>
      <c r="E323" s="60" t="s">
        <v>340</v>
      </c>
      <c r="F323" s="2"/>
      <c r="G323" s="83" t="s">
        <v>7</v>
      </c>
      <c r="H323" s="4">
        <v>1490</v>
      </c>
      <c r="I323" s="233">
        <f t="shared" si="75"/>
        <v>745</v>
      </c>
      <c r="J323" s="234">
        <f t="shared" si="76"/>
        <v>0</v>
      </c>
      <c r="K323" s="89"/>
      <c r="L323" s="94"/>
      <c r="M323" s="49"/>
    </row>
    <row r="324" spans="1:13" s="47" customFormat="1" ht="15.75" customHeight="1" x14ac:dyDescent="0.25">
      <c r="A324" s="46"/>
      <c r="B324" s="82">
        <v>9789877316537</v>
      </c>
      <c r="C324" s="1">
        <v>185585</v>
      </c>
      <c r="D324" s="221"/>
      <c r="E324" s="60" t="s">
        <v>341</v>
      </c>
      <c r="F324" s="2"/>
      <c r="G324" s="83" t="s">
        <v>7</v>
      </c>
      <c r="H324" s="4">
        <v>1190</v>
      </c>
      <c r="I324" s="233">
        <f t="shared" si="75"/>
        <v>595</v>
      </c>
      <c r="J324" s="234">
        <f t="shared" si="76"/>
        <v>0</v>
      </c>
      <c r="K324" s="89"/>
      <c r="L324" s="94"/>
      <c r="M324" s="49"/>
    </row>
    <row r="325" spans="1:13" s="47" customFormat="1" ht="15.75" customHeight="1" x14ac:dyDescent="0.25">
      <c r="A325" s="46"/>
      <c r="B325" s="82">
        <v>9789877316520</v>
      </c>
      <c r="C325" s="1">
        <v>185584</v>
      </c>
      <c r="D325" s="221"/>
      <c r="E325" s="60" t="s">
        <v>342</v>
      </c>
      <c r="F325" s="2"/>
      <c r="G325" s="83" t="s">
        <v>7</v>
      </c>
      <c r="H325" s="4">
        <v>1490</v>
      </c>
      <c r="I325" s="233">
        <f t="shared" si="75"/>
        <v>745</v>
      </c>
      <c r="J325" s="234">
        <f t="shared" si="76"/>
        <v>0</v>
      </c>
      <c r="K325" s="89"/>
      <c r="L325" s="94"/>
      <c r="M325" s="49"/>
    </row>
    <row r="326" spans="1:13" s="47" customFormat="1" ht="15.75" customHeight="1" x14ac:dyDescent="0.25">
      <c r="A326" s="46"/>
      <c r="B326" s="82">
        <v>9789877316551</v>
      </c>
      <c r="C326" s="1">
        <v>185587</v>
      </c>
      <c r="D326" s="221"/>
      <c r="E326" s="60" t="s">
        <v>343</v>
      </c>
      <c r="F326" s="2"/>
      <c r="G326" s="83" t="s">
        <v>7</v>
      </c>
      <c r="H326" s="4">
        <v>1190</v>
      </c>
      <c r="I326" s="233">
        <f t="shared" si="75"/>
        <v>595</v>
      </c>
      <c r="J326" s="234">
        <f t="shared" si="76"/>
        <v>0</v>
      </c>
      <c r="K326" s="89"/>
      <c r="L326" s="94"/>
      <c r="M326" s="49"/>
    </row>
    <row r="327" spans="1:13" s="47" customFormat="1" ht="15.75" customHeight="1" x14ac:dyDescent="0.25">
      <c r="A327" s="46"/>
      <c r="B327" s="82">
        <v>9789877316544</v>
      </c>
      <c r="C327" s="1">
        <v>185586</v>
      </c>
      <c r="D327" s="221"/>
      <c r="E327" s="60" t="s">
        <v>344</v>
      </c>
      <c r="F327" s="2"/>
      <c r="G327" s="83" t="s">
        <v>7</v>
      </c>
      <c r="H327" s="4">
        <v>1490</v>
      </c>
      <c r="I327" s="233">
        <f t="shared" si="75"/>
        <v>745</v>
      </c>
      <c r="J327" s="234">
        <f t="shared" si="76"/>
        <v>0</v>
      </c>
      <c r="K327" s="89"/>
      <c r="L327" s="94"/>
      <c r="M327" s="49"/>
    </row>
    <row r="328" spans="1:13" s="47" customFormat="1" ht="15.75" customHeight="1" x14ac:dyDescent="0.25">
      <c r="A328" s="46"/>
      <c r="B328" s="82">
        <v>9789877316575</v>
      </c>
      <c r="C328" s="1">
        <v>185589</v>
      </c>
      <c r="D328" s="221"/>
      <c r="E328" s="60" t="s">
        <v>345</v>
      </c>
      <c r="F328" s="2"/>
      <c r="G328" s="83" t="s">
        <v>7</v>
      </c>
      <c r="H328" s="4">
        <v>1190</v>
      </c>
      <c r="I328" s="233">
        <f t="shared" si="75"/>
        <v>595</v>
      </c>
      <c r="J328" s="234">
        <f t="shared" si="76"/>
        <v>0</v>
      </c>
      <c r="K328" s="89"/>
      <c r="L328" s="94"/>
      <c r="M328" s="49"/>
    </row>
    <row r="329" spans="1:13" s="47" customFormat="1" ht="15.75" customHeight="1" x14ac:dyDescent="0.25">
      <c r="A329" s="46"/>
      <c r="B329" s="82">
        <v>9789877316568</v>
      </c>
      <c r="C329" s="1">
        <v>185588</v>
      </c>
      <c r="D329" s="221"/>
      <c r="E329" s="60" t="s">
        <v>346</v>
      </c>
      <c r="F329" s="2"/>
      <c r="G329" s="83" t="s">
        <v>7</v>
      </c>
      <c r="H329" s="4">
        <v>1490</v>
      </c>
      <c r="I329" s="233">
        <f t="shared" si="75"/>
        <v>745</v>
      </c>
      <c r="J329" s="234">
        <f t="shared" si="76"/>
        <v>0</v>
      </c>
      <c r="K329" s="89"/>
      <c r="L329" s="94"/>
      <c r="M329" s="49"/>
    </row>
    <row r="330" spans="1:13" s="47" customFormat="1" ht="15.75" customHeight="1" x14ac:dyDescent="0.25">
      <c r="A330" s="46"/>
      <c r="B330" s="82">
        <v>9789877316599</v>
      </c>
      <c r="C330" s="1">
        <v>185591</v>
      </c>
      <c r="D330" s="221"/>
      <c r="E330" s="60" t="s">
        <v>347</v>
      </c>
      <c r="F330" s="2"/>
      <c r="G330" s="83" t="s">
        <v>7</v>
      </c>
      <c r="H330" s="4">
        <v>1190</v>
      </c>
      <c r="I330" s="233">
        <f t="shared" si="75"/>
        <v>595</v>
      </c>
      <c r="J330" s="234">
        <f t="shared" si="76"/>
        <v>0</v>
      </c>
      <c r="K330" s="89"/>
      <c r="L330" s="94"/>
      <c r="M330" s="49"/>
    </row>
    <row r="331" spans="1:13" s="47" customFormat="1" ht="15.75" customHeight="1" x14ac:dyDescent="0.25">
      <c r="A331" s="46"/>
      <c r="B331" s="82">
        <v>9789877316582</v>
      </c>
      <c r="C331" s="1">
        <v>185590</v>
      </c>
      <c r="D331" s="221"/>
      <c r="E331" s="60" t="s">
        <v>348</v>
      </c>
      <c r="F331" s="2"/>
      <c r="G331" s="83" t="s">
        <v>7</v>
      </c>
      <c r="H331" s="4">
        <v>1490</v>
      </c>
      <c r="I331" s="233">
        <f t="shared" si="75"/>
        <v>745</v>
      </c>
      <c r="J331" s="234">
        <f t="shared" si="76"/>
        <v>0</v>
      </c>
      <c r="K331" s="89"/>
      <c r="L331" s="94"/>
      <c r="M331" s="49"/>
    </row>
    <row r="332" spans="1:13" s="47" customFormat="1" ht="15.75" customHeight="1" x14ac:dyDescent="0.25">
      <c r="A332" s="46"/>
      <c r="B332" s="82">
        <v>9789877316612</v>
      </c>
      <c r="C332" s="1">
        <v>185593</v>
      </c>
      <c r="D332" s="221"/>
      <c r="E332" s="60" t="s">
        <v>349</v>
      </c>
      <c r="F332" s="2"/>
      <c r="G332" s="83" t="s">
        <v>7</v>
      </c>
      <c r="H332" s="4">
        <v>1190</v>
      </c>
      <c r="I332" s="233">
        <f t="shared" si="75"/>
        <v>595</v>
      </c>
      <c r="J332" s="234">
        <f t="shared" si="76"/>
        <v>0</v>
      </c>
      <c r="K332" s="89"/>
      <c r="L332" s="94"/>
      <c r="M332" s="49"/>
    </row>
    <row r="333" spans="1:13" s="47" customFormat="1" ht="15.75" customHeight="1" x14ac:dyDescent="0.25">
      <c r="A333" s="46"/>
      <c r="B333" s="82">
        <v>9789877316605</v>
      </c>
      <c r="C333" s="1">
        <v>185592</v>
      </c>
      <c r="D333" s="221"/>
      <c r="E333" s="60" t="s">
        <v>350</v>
      </c>
      <c r="F333" s="2"/>
      <c r="G333" s="83" t="s">
        <v>7</v>
      </c>
      <c r="H333" s="4">
        <v>1490</v>
      </c>
      <c r="I333" s="233">
        <f t="shared" si="75"/>
        <v>745</v>
      </c>
      <c r="J333" s="234">
        <f t="shared" si="76"/>
        <v>0</v>
      </c>
      <c r="K333" s="89"/>
      <c r="L333" s="94"/>
      <c r="M333" s="49"/>
    </row>
    <row r="334" spans="1:13" s="47" customFormat="1" ht="15.75" customHeight="1" x14ac:dyDescent="0.25">
      <c r="A334" s="46"/>
      <c r="B334" s="82">
        <v>9789877316636</v>
      </c>
      <c r="C334" s="1">
        <v>185595</v>
      </c>
      <c r="D334" s="221"/>
      <c r="E334" s="60" t="s">
        <v>351</v>
      </c>
      <c r="F334" s="2"/>
      <c r="G334" s="83" t="s">
        <v>7</v>
      </c>
      <c r="H334" s="4">
        <v>1190</v>
      </c>
      <c r="I334" s="233">
        <f t="shared" si="75"/>
        <v>595</v>
      </c>
      <c r="J334" s="234">
        <f t="shared" si="76"/>
        <v>0</v>
      </c>
      <c r="K334" s="89"/>
      <c r="L334" s="94"/>
      <c r="M334" s="49"/>
    </row>
    <row r="335" spans="1:13" s="47" customFormat="1" ht="15.75" customHeight="1" x14ac:dyDescent="0.25">
      <c r="A335" s="46"/>
      <c r="B335" s="82">
        <v>9789877316629</v>
      </c>
      <c r="C335" s="1">
        <v>185594</v>
      </c>
      <c r="D335" s="221"/>
      <c r="E335" s="60" t="s">
        <v>352</v>
      </c>
      <c r="F335" s="2"/>
      <c r="G335" s="83" t="s">
        <v>7</v>
      </c>
      <c r="H335" s="4">
        <v>1490</v>
      </c>
      <c r="I335" s="233">
        <f t="shared" si="75"/>
        <v>745</v>
      </c>
      <c r="J335" s="234">
        <f t="shared" si="76"/>
        <v>0</v>
      </c>
      <c r="K335" s="89"/>
      <c r="L335" s="94"/>
      <c r="M335" s="49"/>
    </row>
    <row r="336" spans="1:13" s="47" customFormat="1" ht="15.75" customHeight="1" x14ac:dyDescent="0.25">
      <c r="A336" s="46"/>
      <c r="B336" s="82">
        <v>9789877318883</v>
      </c>
      <c r="C336" s="1">
        <v>188855</v>
      </c>
      <c r="D336" s="221"/>
      <c r="E336" s="60" t="s">
        <v>486</v>
      </c>
      <c r="F336" s="2"/>
      <c r="G336" s="83" t="s">
        <v>7</v>
      </c>
      <c r="H336" s="4">
        <v>1190</v>
      </c>
      <c r="I336" s="233">
        <f t="shared" si="75"/>
        <v>595</v>
      </c>
      <c r="J336" s="234">
        <f t="shared" si="76"/>
        <v>0</v>
      </c>
      <c r="K336" s="89"/>
      <c r="L336" s="93"/>
      <c r="M336" s="49"/>
    </row>
    <row r="337" spans="1:13" s="47" customFormat="1" ht="15.75" customHeight="1" x14ac:dyDescent="0.25">
      <c r="A337" s="46"/>
      <c r="B337" s="82">
        <v>9789877318876</v>
      </c>
      <c r="C337" s="1">
        <v>188854</v>
      </c>
      <c r="D337" s="221"/>
      <c r="E337" s="60" t="s">
        <v>487</v>
      </c>
      <c r="F337" s="2"/>
      <c r="G337" s="83" t="s">
        <v>7</v>
      </c>
      <c r="H337" s="4">
        <v>1490</v>
      </c>
      <c r="I337" s="233">
        <f t="shared" si="75"/>
        <v>745</v>
      </c>
      <c r="J337" s="234">
        <f t="shared" si="76"/>
        <v>0</v>
      </c>
      <c r="K337" s="89"/>
      <c r="L337" s="93"/>
      <c r="M337" s="49"/>
    </row>
    <row r="338" spans="1:13" s="47" customFormat="1" ht="15.75" customHeight="1" x14ac:dyDescent="0.25">
      <c r="A338" s="46"/>
      <c r="B338" s="106"/>
      <c r="C338" s="62"/>
      <c r="D338" s="204"/>
      <c r="E338" s="63" t="s">
        <v>22</v>
      </c>
      <c r="F338" s="64"/>
      <c r="G338" s="64"/>
      <c r="H338" s="64"/>
      <c r="I338" s="65"/>
      <c r="J338" s="107"/>
      <c r="K338" s="89"/>
      <c r="L338" s="94"/>
      <c r="M338" s="49"/>
    </row>
    <row r="339" spans="1:13" s="47" customFormat="1" ht="15.75" customHeight="1" x14ac:dyDescent="0.25">
      <c r="A339" s="46"/>
      <c r="B339" s="82">
        <v>9789875739888</v>
      </c>
      <c r="C339" s="50">
        <v>157530</v>
      </c>
      <c r="D339" s="221"/>
      <c r="E339" s="70" t="s">
        <v>159</v>
      </c>
      <c r="F339" s="2"/>
      <c r="G339" s="83" t="s">
        <v>7</v>
      </c>
      <c r="H339" s="4">
        <v>1210</v>
      </c>
      <c r="I339" s="233">
        <f t="shared" ref="I339:I378" si="77">H339*(1-$G$7)</f>
        <v>605</v>
      </c>
      <c r="J339" s="234">
        <f t="shared" ref="J339:J374" si="78">+I339*D339</f>
        <v>0</v>
      </c>
      <c r="K339" s="89"/>
      <c r="L339" s="90"/>
      <c r="M339" s="49"/>
    </row>
    <row r="340" spans="1:13" s="47" customFormat="1" ht="15.75" customHeight="1" x14ac:dyDescent="0.25">
      <c r="A340" s="46"/>
      <c r="B340" s="82">
        <v>9789877310139</v>
      </c>
      <c r="C340" s="50">
        <v>157531</v>
      </c>
      <c r="D340" s="221"/>
      <c r="E340" s="70" t="s">
        <v>160</v>
      </c>
      <c r="F340" s="2"/>
      <c r="G340" s="83" t="s">
        <v>7</v>
      </c>
      <c r="H340" s="4">
        <v>1210</v>
      </c>
      <c r="I340" s="233">
        <f t="shared" si="77"/>
        <v>605</v>
      </c>
      <c r="J340" s="234">
        <f t="shared" si="78"/>
        <v>0</v>
      </c>
      <c r="K340" s="89"/>
      <c r="L340" s="90"/>
      <c r="M340" s="49"/>
    </row>
    <row r="341" spans="1:13" s="47" customFormat="1" ht="15.75" customHeight="1" x14ac:dyDescent="0.25">
      <c r="A341" s="46"/>
      <c r="B341" s="82">
        <v>9789877310382</v>
      </c>
      <c r="C341" s="50">
        <v>157532</v>
      </c>
      <c r="D341" s="221"/>
      <c r="E341" s="70" t="s">
        <v>161</v>
      </c>
      <c r="F341" s="2"/>
      <c r="G341" s="83" t="s">
        <v>7</v>
      </c>
      <c r="H341" s="4">
        <v>1210</v>
      </c>
      <c r="I341" s="233">
        <f t="shared" si="77"/>
        <v>605</v>
      </c>
      <c r="J341" s="234">
        <f t="shared" si="78"/>
        <v>0</v>
      </c>
      <c r="K341" s="89"/>
      <c r="L341" s="90"/>
      <c r="M341" s="49"/>
    </row>
    <row r="342" spans="1:13" s="47" customFormat="1" ht="15.75" customHeight="1" x14ac:dyDescent="0.25">
      <c r="A342" s="46"/>
      <c r="B342" s="82">
        <v>9789875739987</v>
      </c>
      <c r="C342" s="50">
        <v>157533</v>
      </c>
      <c r="D342" s="221"/>
      <c r="E342" s="70" t="s">
        <v>162</v>
      </c>
      <c r="F342" s="2"/>
      <c r="G342" s="83" t="s">
        <v>7</v>
      </c>
      <c r="H342" s="4">
        <v>1210</v>
      </c>
      <c r="I342" s="233">
        <f t="shared" si="77"/>
        <v>605</v>
      </c>
      <c r="J342" s="234">
        <f t="shared" si="78"/>
        <v>0</v>
      </c>
      <c r="K342" s="89"/>
      <c r="L342" s="90"/>
      <c r="M342" s="49"/>
    </row>
    <row r="343" spans="1:13" s="47" customFormat="1" ht="15.75" customHeight="1" x14ac:dyDescent="0.25">
      <c r="A343" s="46"/>
      <c r="B343" s="82">
        <v>9789877310351</v>
      </c>
      <c r="C343" s="50">
        <v>157534</v>
      </c>
      <c r="D343" s="221"/>
      <c r="E343" s="70" t="s">
        <v>163</v>
      </c>
      <c r="F343" s="2"/>
      <c r="G343" s="83" t="s">
        <v>7</v>
      </c>
      <c r="H343" s="4">
        <v>1210</v>
      </c>
      <c r="I343" s="233">
        <f t="shared" si="77"/>
        <v>605</v>
      </c>
      <c r="J343" s="234">
        <f t="shared" si="78"/>
        <v>0</v>
      </c>
      <c r="K343" s="89"/>
      <c r="L343" s="90"/>
      <c r="M343" s="49"/>
    </row>
    <row r="344" spans="1:13" s="47" customFormat="1" ht="15.75" customHeight="1" x14ac:dyDescent="0.25">
      <c r="A344" s="46"/>
      <c r="B344" s="82">
        <v>9789877311006</v>
      </c>
      <c r="C344" s="50">
        <v>157535</v>
      </c>
      <c r="D344" s="221"/>
      <c r="E344" s="70" t="s">
        <v>165</v>
      </c>
      <c r="F344" s="2"/>
      <c r="G344" s="83" t="s">
        <v>7</v>
      </c>
      <c r="H344" s="4">
        <v>1210</v>
      </c>
      <c r="I344" s="233">
        <f t="shared" si="77"/>
        <v>605</v>
      </c>
      <c r="J344" s="234">
        <f t="shared" si="78"/>
        <v>0</v>
      </c>
      <c r="K344" s="89"/>
      <c r="L344" s="90"/>
      <c r="M344" s="49"/>
    </row>
    <row r="345" spans="1:13" s="47" customFormat="1" ht="15.75" customHeight="1" x14ac:dyDescent="0.25">
      <c r="A345" s="46"/>
      <c r="B345" s="82">
        <v>9789877310337</v>
      </c>
      <c r="C345" s="50">
        <v>157536</v>
      </c>
      <c r="D345" s="221"/>
      <c r="E345" s="70" t="s">
        <v>164</v>
      </c>
      <c r="F345" s="2"/>
      <c r="G345" s="83" t="s">
        <v>7</v>
      </c>
      <c r="H345" s="4">
        <v>1210</v>
      </c>
      <c r="I345" s="233">
        <f t="shared" si="77"/>
        <v>605</v>
      </c>
      <c r="J345" s="234">
        <f t="shared" si="78"/>
        <v>0</v>
      </c>
      <c r="K345" s="89"/>
      <c r="L345" s="90"/>
      <c r="M345" s="49"/>
    </row>
    <row r="346" spans="1:13" s="47" customFormat="1" ht="15.75" customHeight="1" x14ac:dyDescent="0.25">
      <c r="A346" s="46"/>
      <c r="B346" s="82">
        <v>9789877310474</v>
      </c>
      <c r="C346" s="50">
        <v>157983</v>
      </c>
      <c r="D346" s="221"/>
      <c r="E346" s="70" t="s">
        <v>169</v>
      </c>
      <c r="F346" s="2"/>
      <c r="G346" s="83" t="s">
        <v>7</v>
      </c>
      <c r="H346" s="4">
        <v>1210</v>
      </c>
      <c r="I346" s="233">
        <f t="shared" si="77"/>
        <v>605</v>
      </c>
      <c r="J346" s="234">
        <f t="shared" si="78"/>
        <v>0</v>
      </c>
      <c r="K346" s="89"/>
      <c r="L346" s="90"/>
      <c r="M346" s="49"/>
    </row>
    <row r="347" spans="1:13" s="47" customFormat="1" ht="15.75" customHeight="1" x14ac:dyDescent="0.25">
      <c r="A347" s="46"/>
      <c r="B347" s="82">
        <v>9789877310481</v>
      </c>
      <c r="C347" s="50">
        <v>157540</v>
      </c>
      <c r="D347" s="221"/>
      <c r="E347" s="70" t="s">
        <v>170</v>
      </c>
      <c r="F347" s="2"/>
      <c r="G347" s="83" t="s">
        <v>7</v>
      </c>
      <c r="H347" s="4">
        <v>1210</v>
      </c>
      <c r="I347" s="233">
        <f t="shared" si="77"/>
        <v>605</v>
      </c>
      <c r="J347" s="234">
        <f t="shared" si="78"/>
        <v>0</v>
      </c>
      <c r="K347" s="89"/>
      <c r="L347" s="90"/>
      <c r="M347" s="49"/>
    </row>
    <row r="348" spans="1:13" s="47" customFormat="1" ht="15.75" customHeight="1" x14ac:dyDescent="0.25">
      <c r="A348" s="46"/>
      <c r="B348" s="82">
        <v>9789877310498</v>
      </c>
      <c r="C348" s="50">
        <v>157541</v>
      </c>
      <c r="D348" s="221"/>
      <c r="E348" s="70" t="s">
        <v>171</v>
      </c>
      <c r="F348" s="2"/>
      <c r="G348" s="83" t="s">
        <v>7</v>
      </c>
      <c r="H348" s="4">
        <v>1210</v>
      </c>
      <c r="I348" s="233">
        <f t="shared" si="77"/>
        <v>605</v>
      </c>
      <c r="J348" s="234">
        <f t="shared" si="78"/>
        <v>0</v>
      </c>
      <c r="K348" s="89"/>
      <c r="L348" s="90"/>
      <c r="M348" s="49"/>
    </row>
    <row r="349" spans="1:13" s="47" customFormat="1" ht="15.75" customHeight="1" x14ac:dyDescent="0.25">
      <c r="A349" s="46"/>
      <c r="B349" s="82">
        <v>9789877310344</v>
      </c>
      <c r="C349" s="50">
        <v>157537</v>
      </c>
      <c r="D349" s="221"/>
      <c r="E349" s="70" t="s">
        <v>166</v>
      </c>
      <c r="F349" s="2"/>
      <c r="G349" s="83" t="s">
        <v>7</v>
      </c>
      <c r="H349" s="4">
        <v>1210</v>
      </c>
      <c r="I349" s="233">
        <f t="shared" si="77"/>
        <v>605</v>
      </c>
      <c r="J349" s="234">
        <f t="shared" si="78"/>
        <v>0</v>
      </c>
      <c r="K349" s="89"/>
      <c r="L349" s="90"/>
      <c r="M349" s="49"/>
    </row>
    <row r="350" spans="1:13" s="47" customFormat="1" ht="15.75" customHeight="1" x14ac:dyDescent="0.25">
      <c r="A350" s="46"/>
      <c r="B350" s="82">
        <v>9789877310504</v>
      </c>
      <c r="C350" s="50">
        <v>157538</v>
      </c>
      <c r="D350" s="221"/>
      <c r="E350" s="70" t="s">
        <v>167</v>
      </c>
      <c r="F350" s="2"/>
      <c r="G350" s="83" t="s">
        <v>7</v>
      </c>
      <c r="H350" s="4">
        <v>1210</v>
      </c>
      <c r="I350" s="233">
        <f t="shared" si="77"/>
        <v>605</v>
      </c>
      <c r="J350" s="234">
        <f t="shared" si="78"/>
        <v>0</v>
      </c>
      <c r="K350" s="89"/>
      <c r="L350" s="90"/>
      <c r="M350" s="49"/>
    </row>
    <row r="351" spans="1:13" s="47" customFormat="1" ht="15.75" customHeight="1" x14ac:dyDescent="0.25">
      <c r="A351" s="46"/>
      <c r="B351" s="82">
        <v>9789877310863</v>
      </c>
      <c r="C351" s="50">
        <v>157539</v>
      </c>
      <c r="D351" s="221"/>
      <c r="E351" s="70" t="s">
        <v>168</v>
      </c>
      <c r="F351" s="2"/>
      <c r="G351" s="83" t="s">
        <v>7</v>
      </c>
      <c r="H351" s="4">
        <v>1210</v>
      </c>
      <c r="I351" s="233">
        <f t="shared" si="77"/>
        <v>605</v>
      </c>
      <c r="J351" s="234">
        <f t="shared" si="78"/>
        <v>0</v>
      </c>
      <c r="K351" s="89"/>
      <c r="L351" s="90"/>
      <c r="M351" s="49"/>
    </row>
    <row r="352" spans="1:13" s="47" customFormat="1" ht="15.75" customHeight="1" x14ac:dyDescent="0.25">
      <c r="A352" s="46"/>
      <c r="B352" s="82">
        <v>9789877310818</v>
      </c>
      <c r="C352" s="50">
        <v>157985</v>
      </c>
      <c r="D352" s="221"/>
      <c r="E352" s="70" t="s">
        <v>172</v>
      </c>
      <c r="F352" s="2"/>
      <c r="G352" s="83"/>
      <c r="H352" s="4">
        <v>1210</v>
      </c>
      <c r="I352" s="233">
        <f t="shared" si="77"/>
        <v>605</v>
      </c>
      <c r="J352" s="234">
        <f t="shared" si="78"/>
        <v>0</v>
      </c>
      <c r="K352" s="89"/>
      <c r="L352" s="90"/>
      <c r="M352" s="49"/>
    </row>
    <row r="353" spans="1:13" s="47" customFormat="1" ht="15.75" customHeight="1" x14ac:dyDescent="0.25">
      <c r="A353" s="46"/>
      <c r="B353" s="82">
        <v>9789877310955</v>
      </c>
      <c r="C353" s="50">
        <v>157544</v>
      </c>
      <c r="D353" s="221"/>
      <c r="E353" s="70" t="s">
        <v>173</v>
      </c>
      <c r="F353" s="2"/>
      <c r="G353" s="83" t="s">
        <v>7</v>
      </c>
      <c r="H353" s="4">
        <v>1210</v>
      </c>
      <c r="I353" s="233">
        <f t="shared" si="77"/>
        <v>605</v>
      </c>
      <c r="J353" s="234">
        <f t="shared" si="78"/>
        <v>0</v>
      </c>
      <c r="K353" s="89"/>
      <c r="L353" s="90"/>
      <c r="M353" s="49"/>
    </row>
    <row r="354" spans="1:13" s="47" customFormat="1" ht="15.75" customHeight="1" x14ac:dyDescent="0.25">
      <c r="A354" s="46"/>
      <c r="B354" s="82">
        <v>9789877312997</v>
      </c>
      <c r="C354" s="1">
        <v>175206</v>
      </c>
      <c r="D354" s="221"/>
      <c r="E354" s="60" t="s">
        <v>236</v>
      </c>
      <c r="F354" s="2"/>
      <c r="G354" s="83" t="s">
        <v>7</v>
      </c>
      <c r="H354" s="4">
        <v>770</v>
      </c>
      <c r="I354" s="233">
        <f t="shared" si="77"/>
        <v>385</v>
      </c>
      <c r="J354" s="234">
        <f t="shared" si="78"/>
        <v>0</v>
      </c>
      <c r="K354" s="89"/>
      <c r="L354" s="90"/>
      <c r="M354" s="49"/>
    </row>
    <row r="355" spans="1:13" s="47" customFormat="1" ht="15.75" customHeight="1" x14ac:dyDescent="0.25">
      <c r="A355" s="46"/>
      <c r="B355" s="82">
        <v>9789877313017</v>
      </c>
      <c r="C355" s="1">
        <v>175207</v>
      </c>
      <c r="D355" s="221"/>
      <c r="E355" s="60" t="s">
        <v>237</v>
      </c>
      <c r="F355" s="2"/>
      <c r="G355" s="83" t="s">
        <v>7</v>
      </c>
      <c r="H355" s="4">
        <v>770</v>
      </c>
      <c r="I355" s="233">
        <f t="shared" si="77"/>
        <v>385</v>
      </c>
      <c r="J355" s="234">
        <f t="shared" si="78"/>
        <v>0</v>
      </c>
      <c r="K355" s="89"/>
      <c r="L355" s="90"/>
      <c r="M355" s="49"/>
    </row>
    <row r="356" spans="1:13" s="47" customFormat="1" ht="15.75" customHeight="1" thickBot="1" x14ac:dyDescent="0.3">
      <c r="A356" s="46"/>
      <c r="B356" s="97">
        <v>9789877313000</v>
      </c>
      <c r="C356" s="75">
        <v>175208</v>
      </c>
      <c r="D356" s="221"/>
      <c r="E356" s="76" t="s">
        <v>238</v>
      </c>
      <c r="F356" s="77"/>
      <c r="G356" s="83" t="s">
        <v>7</v>
      </c>
      <c r="H356" s="4">
        <v>770</v>
      </c>
      <c r="I356" s="235">
        <f t="shared" si="77"/>
        <v>385</v>
      </c>
      <c r="J356" s="236">
        <f t="shared" si="78"/>
        <v>0</v>
      </c>
      <c r="K356" s="89"/>
      <c r="L356" s="90"/>
      <c r="M356" s="49"/>
    </row>
    <row r="357" spans="1:13" s="47" customFormat="1" ht="15.75" customHeight="1" x14ac:dyDescent="0.25">
      <c r="A357" s="46"/>
      <c r="B357" s="78">
        <v>9789877315349</v>
      </c>
      <c r="C357" s="79">
        <v>181875</v>
      </c>
      <c r="D357" s="221"/>
      <c r="E357" s="80" t="s">
        <v>353</v>
      </c>
      <c r="F357" s="81"/>
      <c r="G357" s="83" t="s">
        <v>7</v>
      </c>
      <c r="H357" s="4">
        <v>1490</v>
      </c>
      <c r="I357" s="237">
        <f t="shared" si="77"/>
        <v>745</v>
      </c>
      <c r="J357" s="238">
        <f t="shared" si="78"/>
        <v>0</v>
      </c>
      <c r="K357" s="89"/>
      <c r="L357" s="90"/>
      <c r="M357" s="49"/>
    </row>
    <row r="358" spans="1:13" s="47" customFormat="1" ht="15.75" customHeight="1" x14ac:dyDescent="0.25">
      <c r="A358" s="46"/>
      <c r="B358" s="82">
        <v>9789877315707</v>
      </c>
      <c r="C358" s="1">
        <v>181876</v>
      </c>
      <c r="D358" s="221"/>
      <c r="E358" s="71" t="s">
        <v>354</v>
      </c>
      <c r="F358" s="2"/>
      <c r="G358" s="83" t="s">
        <v>7</v>
      </c>
      <c r="H358" s="4">
        <v>1490</v>
      </c>
      <c r="I358" s="233">
        <f t="shared" si="77"/>
        <v>745</v>
      </c>
      <c r="J358" s="234">
        <f t="shared" si="78"/>
        <v>0</v>
      </c>
      <c r="K358" s="89"/>
      <c r="L358" s="90"/>
      <c r="M358" s="49"/>
    </row>
    <row r="359" spans="1:13" s="47" customFormat="1" ht="15.75" customHeight="1" x14ac:dyDescent="0.25">
      <c r="A359" s="46"/>
      <c r="B359" s="82">
        <v>9789877316032</v>
      </c>
      <c r="C359" s="1">
        <v>181878</v>
      </c>
      <c r="D359" s="221"/>
      <c r="E359" s="71" t="s">
        <v>355</v>
      </c>
      <c r="F359" s="2"/>
      <c r="G359" s="83" t="s">
        <v>7</v>
      </c>
      <c r="H359" s="4">
        <v>1490</v>
      </c>
      <c r="I359" s="233">
        <f t="shared" si="77"/>
        <v>745</v>
      </c>
      <c r="J359" s="234">
        <f t="shared" si="78"/>
        <v>0</v>
      </c>
      <c r="K359" s="89"/>
      <c r="L359" s="90"/>
      <c r="M359" s="49"/>
    </row>
    <row r="360" spans="1:13" s="47" customFormat="1" ht="15.75" customHeight="1" x14ac:dyDescent="0.25">
      <c r="A360" s="46"/>
      <c r="B360" s="82">
        <v>9789877315677</v>
      </c>
      <c r="C360" s="1">
        <v>181872</v>
      </c>
      <c r="D360" s="221"/>
      <c r="E360" s="71" t="s">
        <v>356</v>
      </c>
      <c r="F360" s="2"/>
      <c r="G360" s="83" t="s">
        <v>7</v>
      </c>
      <c r="H360" s="4">
        <v>1490</v>
      </c>
      <c r="I360" s="233">
        <f t="shared" si="77"/>
        <v>745</v>
      </c>
      <c r="J360" s="234">
        <f t="shared" si="78"/>
        <v>0</v>
      </c>
      <c r="K360" s="89"/>
      <c r="L360" s="90"/>
      <c r="M360" s="49"/>
    </row>
    <row r="361" spans="1:13" s="47" customFormat="1" ht="15.75" customHeight="1" x14ac:dyDescent="0.25">
      <c r="A361" s="46"/>
      <c r="B361" s="82">
        <v>9789877315684</v>
      </c>
      <c r="C361" s="1">
        <v>181873</v>
      </c>
      <c r="D361" s="221"/>
      <c r="E361" s="71" t="s">
        <v>357</v>
      </c>
      <c r="F361" s="2"/>
      <c r="G361" s="83" t="s">
        <v>7</v>
      </c>
      <c r="H361" s="4">
        <v>1490</v>
      </c>
      <c r="I361" s="233">
        <f t="shared" si="77"/>
        <v>745</v>
      </c>
      <c r="J361" s="234">
        <f t="shared" si="78"/>
        <v>0</v>
      </c>
      <c r="K361" s="89"/>
      <c r="L361" s="90"/>
      <c r="M361" s="49"/>
    </row>
    <row r="362" spans="1:13" s="47" customFormat="1" ht="15.75" customHeight="1" x14ac:dyDescent="0.25">
      <c r="A362" s="46"/>
      <c r="B362" s="82">
        <v>9789877315691</v>
      </c>
      <c r="C362" s="1">
        <v>181874</v>
      </c>
      <c r="D362" s="221"/>
      <c r="E362" s="71" t="s">
        <v>358</v>
      </c>
      <c r="F362" s="2"/>
      <c r="G362" s="83" t="s">
        <v>7</v>
      </c>
      <c r="H362" s="4">
        <v>1490</v>
      </c>
      <c r="I362" s="233">
        <f t="shared" si="77"/>
        <v>745</v>
      </c>
      <c r="J362" s="234">
        <f t="shared" si="78"/>
        <v>0</v>
      </c>
      <c r="K362" s="89"/>
      <c r="L362" s="90"/>
      <c r="M362" s="49"/>
    </row>
    <row r="363" spans="1:13" s="47" customFormat="1" ht="15.75" customHeight="1" x14ac:dyDescent="0.25">
      <c r="A363" s="46"/>
      <c r="B363" s="82">
        <v>9789877315646</v>
      </c>
      <c r="C363" s="1">
        <v>181879</v>
      </c>
      <c r="D363" s="221"/>
      <c r="E363" s="71" t="s">
        <v>359</v>
      </c>
      <c r="F363" s="2"/>
      <c r="G363" s="83" t="s">
        <v>7</v>
      </c>
      <c r="H363" s="4">
        <v>1490</v>
      </c>
      <c r="I363" s="233">
        <f t="shared" si="77"/>
        <v>745</v>
      </c>
      <c r="J363" s="234">
        <f t="shared" si="78"/>
        <v>0</v>
      </c>
      <c r="K363" s="89"/>
      <c r="L363" s="90"/>
      <c r="M363" s="49"/>
    </row>
    <row r="364" spans="1:13" s="47" customFormat="1" ht="15.75" customHeight="1" x14ac:dyDescent="0.25">
      <c r="A364" s="46"/>
      <c r="B364" s="82">
        <v>9789877315356</v>
      </c>
      <c r="C364" s="1">
        <v>181887</v>
      </c>
      <c r="D364" s="221"/>
      <c r="E364" s="71" t="s">
        <v>360</v>
      </c>
      <c r="F364" s="2"/>
      <c r="G364" s="83" t="s">
        <v>7</v>
      </c>
      <c r="H364" s="4">
        <v>1490</v>
      </c>
      <c r="I364" s="233">
        <f t="shared" si="77"/>
        <v>745</v>
      </c>
      <c r="J364" s="234">
        <f t="shared" si="78"/>
        <v>0</v>
      </c>
      <c r="K364" s="89"/>
      <c r="L364" s="90"/>
      <c r="M364" s="49"/>
    </row>
    <row r="365" spans="1:13" s="47" customFormat="1" ht="15.75" customHeight="1" x14ac:dyDescent="0.25">
      <c r="A365" s="46"/>
      <c r="B365" s="82">
        <v>9789877315806</v>
      </c>
      <c r="C365" s="1">
        <v>181896</v>
      </c>
      <c r="D365" s="221"/>
      <c r="E365" s="71" t="s">
        <v>361</v>
      </c>
      <c r="F365" s="2"/>
      <c r="G365" s="83" t="s">
        <v>7</v>
      </c>
      <c r="H365" s="4">
        <v>1490</v>
      </c>
      <c r="I365" s="233">
        <f t="shared" si="77"/>
        <v>745</v>
      </c>
      <c r="J365" s="234">
        <f t="shared" si="78"/>
        <v>0</v>
      </c>
      <c r="K365" s="89"/>
      <c r="L365" s="90"/>
      <c r="M365" s="49"/>
    </row>
    <row r="366" spans="1:13" s="47" customFormat="1" ht="15.75" customHeight="1" x14ac:dyDescent="0.25">
      <c r="A366" s="46"/>
      <c r="B366" s="82">
        <v>9789877316209</v>
      </c>
      <c r="C366" s="1">
        <v>181897</v>
      </c>
      <c r="D366" s="221"/>
      <c r="E366" s="71" t="s">
        <v>362</v>
      </c>
      <c r="F366" s="2"/>
      <c r="G366" s="83" t="s">
        <v>7</v>
      </c>
      <c r="H366" s="4">
        <v>1490</v>
      </c>
      <c r="I366" s="233">
        <f t="shared" si="77"/>
        <v>745</v>
      </c>
      <c r="J366" s="234">
        <f t="shared" si="78"/>
        <v>0</v>
      </c>
      <c r="K366" s="89"/>
      <c r="L366" s="90"/>
      <c r="M366" s="49"/>
    </row>
    <row r="367" spans="1:13" s="47" customFormat="1" ht="15.75" customHeight="1" x14ac:dyDescent="0.25">
      <c r="A367" s="46"/>
      <c r="B367" s="82">
        <v>9789877315738</v>
      </c>
      <c r="C367" s="1">
        <v>181888</v>
      </c>
      <c r="D367" s="221"/>
      <c r="E367" s="71" t="s">
        <v>363</v>
      </c>
      <c r="F367" s="2"/>
      <c r="G367" s="83" t="s">
        <v>7</v>
      </c>
      <c r="H367" s="4">
        <v>1490</v>
      </c>
      <c r="I367" s="233">
        <f t="shared" si="77"/>
        <v>745</v>
      </c>
      <c r="J367" s="234">
        <f t="shared" si="78"/>
        <v>0</v>
      </c>
      <c r="K367" s="89"/>
      <c r="L367" s="90"/>
      <c r="M367" s="49"/>
    </row>
    <row r="368" spans="1:13" s="47" customFormat="1" ht="15.75" customHeight="1" x14ac:dyDescent="0.25">
      <c r="A368" s="46"/>
      <c r="B368" s="82">
        <v>9789877318814</v>
      </c>
      <c r="C368" s="72">
        <v>189430</v>
      </c>
      <c r="D368" s="221"/>
      <c r="E368" s="71" t="s">
        <v>364</v>
      </c>
      <c r="F368" s="2"/>
      <c r="G368" s="83" t="s">
        <v>7</v>
      </c>
      <c r="H368" s="4">
        <v>1490</v>
      </c>
      <c r="I368" s="233">
        <f t="shared" si="77"/>
        <v>745</v>
      </c>
      <c r="J368" s="234">
        <f t="shared" si="78"/>
        <v>0</v>
      </c>
      <c r="K368" s="89"/>
      <c r="L368" s="91"/>
      <c r="M368" s="49"/>
    </row>
    <row r="369" spans="1:13" s="47" customFormat="1" ht="15.75" customHeight="1" x14ac:dyDescent="0.25">
      <c r="A369" s="46"/>
      <c r="B369" s="82">
        <v>9789877318821</v>
      </c>
      <c r="C369" s="72">
        <v>189431</v>
      </c>
      <c r="D369" s="221"/>
      <c r="E369" s="71" t="s">
        <v>365</v>
      </c>
      <c r="F369" s="2"/>
      <c r="G369" s="83" t="s">
        <v>7</v>
      </c>
      <c r="H369" s="4">
        <v>1490</v>
      </c>
      <c r="I369" s="233">
        <f t="shared" si="77"/>
        <v>745</v>
      </c>
      <c r="J369" s="234">
        <f t="shared" si="78"/>
        <v>0</v>
      </c>
      <c r="K369" s="89"/>
      <c r="L369" s="91"/>
      <c r="M369" s="49"/>
    </row>
    <row r="370" spans="1:13" s="47" customFormat="1" ht="15.75" customHeight="1" x14ac:dyDescent="0.25">
      <c r="A370" s="46"/>
      <c r="B370" s="82">
        <v>9789877315721</v>
      </c>
      <c r="C370" s="1">
        <v>181898</v>
      </c>
      <c r="D370" s="221"/>
      <c r="E370" s="71" t="s">
        <v>366</v>
      </c>
      <c r="F370" s="2"/>
      <c r="G370" s="83" t="s">
        <v>7</v>
      </c>
      <c r="H370" s="4">
        <v>1490</v>
      </c>
      <c r="I370" s="233">
        <f t="shared" si="77"/>
        <v>745</v>
      </c>
      <c r="J370" s="234">
        <f t="shared" si="78"/>
        <v>0</v>
      </c>
      <c r="K370" s="89"/>
      <c r="L370" s="90"/>
      <c r="M370" s="49"/>
    </row>
    <row r="371" spans="1:13" s="47" customFormat="1" ht="15.75" customHeight="1" x14ac:dyDescent="0.25">
      <c r="A371" s="46"/>
      <c r="B371" s="82">
        <v>9789877315363</v>
      </c>
      <c r="C371" s="1">
        <v>181893</v>
      </c>
      <c r="D371" s="221"/>
      <c r="E371" s="71" t="s">
        <v>367</v>
      </c>
      <c r="F371" s="2"/>
      <c r="G371" s="83" t="s">
        <v>7</v>
      </c>
      <c r="H371" s="4">
        <v>1490</v>
      </c>
      <c r="I371" s="233">
        <f t="shared" si="77"/>
        <v>745</v>
      </c>
      <c r="J371" s="234">
        <f t="shared" si="78"/>
        <v>0</v>
      </c>
      <c r="K371" s="89"/>
      <c r="L371" s="90"/>
      <c r="M371" s="49"/>
    </row>
    <row r="372" spans="1:13" s="47" customFormat="1" ht="15.75" customHeight="1" x14ac:dyDescent="0.25">
      <c r="A372" s="46"/>
      <c r="B372" s="82">
        <v>9789877318869</v>
      </c>
      <c r="C372" s="72">
        <v>189432</v>
      </c>
      <c r="D372" s="221"/>
      <c r="E372" s="71" t="s">
        <v>492</v>
      </c>
      <c r="F372" s="2"/>
      <c r="G372" s="83" t="s">
        <v>7</v>
      </c>
      <c r="H372" s="4">
        <v>1490</v>
      </c>
      <c r="I372" s="233">
        <f t="shared" si="77"/>
        <v>745</v>
      </c>
      <c r="J372" s="234">
        <f t="shared" si="78"/>
        <v>0</v>
      </c>
      <c r="K372" s="89"/>
      <c r="L372" s="91"/>
      <c r="M372" s="49"/>
    </row>
    <row r="373" spans="1:13" s="47" customFormat="1" ht="15.75" customHeight="1" x14ac:dyDescent="0.25">
      <c r="A373" s="46"/>
      <c r="B373" s="82">
        <v>9789877315660</v>
      </c>
      <c r="C373" s="1">
        <v>181885</v>
      </c>
      <c r="D373" s="221"/>
      <c r="E373" s="71" t="s">
        <v>368</v>
      </c>
      <c r="F373" s="2"/>
      <c r="G373" s="83" t="s">
        <v>7</v>
      </c>
      <c r="H373" s="4">
        <v>1490</v>
      </c>
      <c r="I373" s="233">
        <f t="shared" si="77"/>
        <v>745</v>
      </c>
      <c r="J373" s="234">
        <f t="shared" si="78"/>
        <v>0</v>
      </c>
      <c r="K373" s="89"/>
      <c r="L373" s="90"/>
      <c r="M373" s="49"/>
    </row>
    <row r="374" spans="1:13" s="47" customFormat="1" ht="15.75" customHeight="1" x14ac:dyDescent="0.25">
      <c r="A374" s="46"/>
      <c r="B374" s="82">
        <v>9789877315653</v>
      </c>
      <c r="C374" s="1">
        <v>181886</v>
      </c>
      <c r="D374" s="221"/>
      <c r="E374" s="71" t="s">
        <v>493</v>
      </c>
      <c r="F374" s="2"/>
      <c r="G374" s="83" t="s">
        <v>7</v>
      </c>
      <c r="H374" s="4">
        <v>1490</v>
      </c>
      <c r="I374" s="233">
        <f t="shared" si="77"/>
        <v>745</v>
      </c>
      <c r="J374" s="234">
        <f t="shared" si="78"/>
        <v>0</v>
      </c>
      <c r="K374" s="89"/>
      <c r="L374" s="90"/>
      <c r="M374" s="49"/>
    </row>
    <row r="375" spans="1:13" s="47" customFormat="1" ht="15.75" customHeight="1" x14ac:dyDescent="0.25">
      <c r="A375" s="46"/>
      <c r="B375" s="82">
        <v>9789877318777</v>
      </c>
      <c r="C375" s="1">
        <v>189422</v>
      </c>
      <c r="D375" s="221"/>
      <c r="E375" s="71" t="s">
        <v>491</v>
      </c>
      <c r="F375" s="2"/>
      <c r="G375" s="83" t="s">
        <v>7</v>
      </c>
      <c r="H375" s="4">
        <v>1490</v>
      </c>
      <c r="I375" s="233">
        <f t="shared" si="77"/>
        <v>745</v>
      </c>
      <c r="J375" s="234">
        <f t="shared" ref="J375:J376" si="79">+I375*D375</f>
        <v>0</v>
      </c>
      <c r="K375" s="89"/>
      <c r="L375" s="91"/>
      <c r="M375" s="49"/>
    </row>
    <row r="376" spans="1:13" s="47" customFormat="1" ht="15.75" customHeight="1" x14ac:dyDescent="0.25">
      <c r="A376" s="46"/>
      <c r="B376" s="82">
        <v>9789877318784</v>
      </c>
      <c r="C376" s="1">
        <v>189423</v>
      </c>
      <c r="D376" s="221"/>
      <c r="E376" s="71" t="s">
        <v>490</v>
      </c>
      <c r="F376" s="2"/>
      <c r="G376" s="83" t="s">
        <v>7</v>
      </c>
      <c r="H376" s="4">
        <v>1490</v>
      </c>
      <c r="I376" s="233">
        <f t="shared" si="77"/>
        <v>745</v>
      </c>
      <c r="J376" s="234">
        <f t="shared" si="79"/>
        <v>0</v>
      </c>
      <c r="K376" s="89"/>
      <c r="L376" s="91"/>
      <c r="M376" s="49"/>
    </row>
    <row r="377" spans="1:13" s="47" customFormat="1" ht="15.75" customHeight="1" x14ac:dyDescent="0.25">
      <c r="A377" s="46"/>
      <c r="B377" s="82">
        <v>9789877318098</v>
      </c>
      <c r="C377" s="1">
        <v>189424</v>
      </c>
      <c r="D377" s="221"/>
      <c r="E377" s="71" t="s">
        <v>488</v>
      </c>
      <c r="F377" s="2"/>
      <c r="G377" s="83" t="s">
        <v>7</v>
      </c>
      <c r="H377" s="4">
        <v>1490</v>
      </c>
      <c r="I377" s="233">
        <f t="shared" si="77"/>
        <v>745</v>
      </c>
      <c r="J377" s="234">
        <f t="shared" ref="J377:J378" si="80">+I377*D377</f>
        <v>0</v>
      </c>
      <c r="K377" s="89"/>
      <c r="L377" s="91"/>
      <c r="M377" s="49"/>
    </row>
    <row r="378" spans="1:13" s="47" customFormat="1" ht="15.75" customHeight="1" thickBot="1" x14ac:dyDescent="0.3">
      <c r="A378" s="61"/>
      <c r="B378" s="109">
        <v>9789877318791</v>
      </c>
      <c r="C378" s="110">
        <v>189425</v>
      </c>
      <c r="D378" s="221"/>
      <c r="E378" s="111" t="s">
        <v>489</v>
      </c>
      <c r="F378" s="112"/>
      <c r="G378" s="113" t="s">
        <v>7</v>
      </c>
      <c r="H378" s="4">
        <v>1490</v>
      </c>
      <c r="I378" s="239">
        <f t="shared" si="77"/>
        <v>745</v>
      </c>
      <c r="J378" s="240">
        <f t="shared" si="80"/>
        <v>0</v>
      </c>
      <c r="K378" s="89"/>
      <c r="L378" s="91"/>
      <c r="M378" s="49"/>
    </row>
  </sheetData>
  <sheetProtection formatCells="0" formatColumns="0" formatRows="0" insertColumns="0" insertRows="0" insertHyperlinks="0" sort="0" autoFilter="0" pivotTables="0"/>
  <autoFilter ref="B11:K378" xr:uid="{B0EA27EF-C2A3-452A-B7F8-222B55365AFF}"/>
  <mergeCells count="1">
    <mergeCell ref="L7:N7"/>
  </mergeCells>
  <conditionalFormatting sqref="A167:A168">
    <cfRule type="duplicateValues" dxfId="2" priority="3"/>
  </conditionalFormatting>
  <conditionalFormatting sqref="A164:A165">
    <cfRule type="duplicateValues" dxfId="1" priority="2"/>
  </conditionalFormatting>
  <conditionalFormatting sqref="A167:A168">
    <cfRule type="duplicateValues" dxfId="0" priority="1"/>
  </conditionalFormatting>
  <dataValidations count="1">
    <dataValidation allowBlank="1" showInputMessage="1" showErrorMessage="1" sqref="E80 E161:E162 E76 E52:E58" xr:uid="{00000000-0002-0000-0000-000000000000}"/>
  </dataValidations>
  <hyperlinks>
    <hyperlink ref="B8" r:id="rId1" xr:uid="{00000000-0004-0000-0000-00006D000000}"/>
    <hyperlink ref="B3" r:id="rId2" display="http://sm-argentina.com/" xr:uid="{00000000-0004-0000-0000-00006E000000}"/>
    <hyperlink ref="G12" r:id="rId3" xr:uid="{00000000-0004-0000-0000-000070000000}"/>
    <hyperlink ref="G21" r:id="rId4" xr:uid="{00000000-0004-0000-0000-000071000000}"/>
    <hyperlink ref="G27" r:id="rId5" xr:uid="{00000000-0004-0000-0000-000080000000}"/>
    <hyperlink ref="G123" r:id="rId6" xr:uid="{00000000-0004-0000-0000-00009A000000}"/>
    <hyperlink ref="G115" r:id="rId7" xr:uid="{00000000-0004-0000-0000-00009B000000}"/>
    <hyperlink ref="G121" r:id="rId8" xr:uid="{00000000-0004-0000-0000-00009C000000}"/>
    <hyperlink ref="G111" r:id="rId9" xr:uid="{00000000-0004-0000-0000-00009D000000}"/>
    <hyperlink ref="G132" r:id="rId10" xr:uid="{00000000-0004-0000-0000-00009E000000}"/>
    <hyperlink ref="G129" r:id="rId11" xr:uid="{00000000-0004-0000-0000-00009F000000}"/>
    <hyperlink ref="G34" r:id="rId12" xr:uid="{00000000-0004-0000-0000-0000A4000000}"/>
    <hyperlink ref="G126" r:id="rId13" xr:uid="{00000000-0004-0000-0000-0000B7000000}"/>
    <hyperlink ref="G122" r:id="rId14" xr:uid="{00000000-0004-0000-0000-0000B8000000}"/>
    <hyperlink ref="G118" r:id="rId15" xr:uid="{00000000-0004-0000-0000-0000B9000000}"/>
    <hyperlink ref="G58" r:id="rId16" xr:uid="{00000000-0004-0000-0000-0000BB000000}"/>
    <hyperlink ref="G47" r:id="rId17" xr:uid="{00000000-0004-0000-0000-0000BD000000}"/>
    <hyperlink ref="G48" r:id="rId18" xr:uid="{00000000-0004-0000-0000-0000BF000000}"/>
    <hyperlink ref="G46" r:id="rId19" xr:uid="{00000000-0004-0000-0000-0000C0000000}"/>
    <hyperlink ref="G50" r:id="rId20" xr:uid="{00000000-0004-0000-0000-0000C1000000}"/>
    <hyperlink ref="G114" r:id="rId21" xr:uid="{00000000-0004-0000-0000-0000E0000000}"/>
    <hyperlink ref="G120" r:id="rId22" xr:uid="{00000000-0004-0000-0000-0000E1000000}"/>
    <hyperlink ref="G124" r:id="rId23" xr:uid="{00000000-0004-0000-0000-0000E2000000}"/>
    <hyperlink ref="G119" r:id="rId24" xr:uid="{00000000-0004-0000-0000-0000E3000000}"/>
    <hyperlink ref="G128" r:id="rId25" xr:uid="{00000000-0004-0000-0000-0000E5000000}"/>
    <hyperlink ref="G127" r:id="rId26" xr:uid="{00000000-0004-0000-0000-0000E6000000}"/>
    <hyperlink ref="G61" r:id="rId27" xr:uid="{00000000-0004-0000-0000-0000E9000000}"/>
    <hyperlink ref="G66" r:id="rId28" xr:uid="{00000000-0004-0000-0000-0000EB000000}"/>
    <hyperlink ref="G71" r:id="rId29" xr:uid="{00000000-0004-0000-0000-0000EC000000}"/>
    <hyperlink ref="G52" r:id="rId30" xr:uid="{00000000-0004-0000-0000-0000F0000000}"/>
    <hyperlink ref="G65" r:id="rId31" xr:uid="{00000000-0004-0000-0000-000002010000}"/>
    <hyperlink ref="G78" r:id="rId32" xr:uid="{00000000-0004-0000-0000-000005010000}"/>
    <hyperlink ref="G84" r:id="rId33" xr:uid="{00000000-0004-0000-0000-000011010000}"/>
    <hyperlink ref="G81" r:id="rId34" xr:uid="{00000000-0004-0000-0000-000012010000}"/>
    <hyperlink ref="G87" r:id="rId35" xr:uid="{00000000-0004-0000-0000-00001E010000}"/>
    <hyperlink ref="G130" r:id="rId36" xr:uid="{00000000-0004-0000-0000-000021010000}"/>
    <hyperlink ref="G131" r:id="rId37" xr:uid="{00000000-0004-0000-0000-000022010000}"/>
    <hyperlink ref="G76" r:id="rId38" xr:uid="{00000000-0004-0000-0000-000023010000}"/>
    <hyperlink ref="G161" r:id="rId39" xr:uid="{00000000-0004-0000-0000-000024010000}"/>
    <hyperlink ref="G49" r:id="rId40" xr:uid="{00000000-0004-0000-0000-00002D010000}"/>
    <hyperlink ref="G35" r:id="rId41" xr:uid="{00000000-0004-0000-0000-000030010000}"/>
    <hyperlink ref="G157" r:id="rId42" xr:uid="{00000000-0004-0000-0000-000033010000}"/>
    <hyperlink ref="G159" r:id="rId43" xr:uid="{00000000-0004-0000-0000-000035010000}"/>
    <hyperlink ref="G116" r:id="rId44" xr:uid="{00000000-0004-0000-0000-000037010000}"/>
    <hyperlink ref="G112" r:id="rId45" xr:uid="{00000000-0004-0000-0000-000038010000}"/>
    <hyperlink ref="G85" r:id="rId46" xr:uid="{00000000-0004-0000-0000-000039010000}"/>
    <hyperlink ref="G38" r:id="rId47" xr:uid="{00000000-0004-0000-0000-00003C010000}"/>
    <hyperlink ref="G60" r:id="rId48" xr:uid="{00000000-0004-0000-0000-00003D010000}"/>
    <hyperlink ref="G154" r:id="rId49" xr:uid="{00000000-0004-0000-0000-00003E010000}"/>
    <hyperlink ref="G166" r:id="rId50" xr:uid="{00000000-0004-0000-0000-000040010000}"/>
    <hyperlink ref="G23" r:id="rId51" xr:uid="{00000000-0004-0000-0000-000041010000}"/>
    <hyperlink ref="G113" r:id="rId52" xr:uid="{00000000-0004-0000-0000-000046010000}"/>
    <hyperlink ref="G15" r:id="rId53" xr:uid="{00000000-0004-0000-0000-000047010000}"/>
    <hyperlink ref="G17" r:id="rId54" xr:uid="{00000000-0004-0000-0000-000048010000}"/>
    <hyperlink ref="G37" r:id="rId55" xr:uid="{00000000-0004-0000-0000-00004A010000}"/>
    <hyperlink ref="G45" r:id="rId56" xr:uid="{00000000-0004-0000-0000-00004B010000}"/>
    <hyperlink ref="G80" r:id="rId57" xr:uid="{00000000-0004-0000-0000-00004D010000}"/>
    <hyperlink ref="G134" r:id="rId58" xr:uid="{00000000-0004-0000-0000-00004E010000}"/>
    <hyperlink ref="G158" r:id="rId59" xr:uid="{00000000-0004-0000-0000-00004F010000}"/>
    <hyperlink ref="G169" r:id="rId60" xr:uid="{00000000-0004-0000-0000-000050010000}"/>
    <hyperlink ref="G168" r:id="rId61" xr:uid="{00000000-0004-0000-0000-000051010000}"/>
    <hyperlink ref="G167" r:id="rId62" xr:uid="{00000000-0004-0000-0000-000052010000}"/>
    <hyperlink ref="G30" r:id="rId63" xr:uid="{00000000-0004-0000-0000-000053010000}"/>
    <hyperlink ref="G28" r:id="rId64" xr:uid="{00000000-0004-0000-0000-000054010000}"/>
    <hyperlink ref="G72" r:id="rId65" xr:uid="{00000000-0004-0000-0000-000055010000}"/>
    <hyperlink ref="G73" r:id="rId66" xr:uid="{00000000-0004-0000-0000-000056010000}"/>
    <hyperlink ref="G20" r:id="rId67" xr:uid="{00000000-0004-0000-0000-000057010000}"/>
    <hyperlink ref="G56" r:id="rId68" xr:uid="{00000000-0004-0000-0000-000058010000}"/>
    <hyperlink ref="G160" r:id="rId69" xr:uid="{00000000-0004-0000-0000-00005A010000}"/>
    <hyperlink ref="G136" r:id="rId70" xr:uid="{00000000-0004-0000-0000-00005E010000}"/>
    <hyperlink ref="G148" r:id="rId71" xr:uid="{00000000-0004-0000-0000-00005F010000}"/>
    <hyperlink ref="G44" r:id="rId72" xr:uid="{00000000-0004-0000-0000-000060010000}"/>
    <hyperlink ref="G62" r:id="rId73" xr:uid="{00000000-0004-0000-0000-000061010000}"/>
    <hyperlink ref="G77" r:id="rId74" xr:uid="{00000000-0004-0000-0000-000062010000}"/>
    <hyperlink ref="G162" r:id="rId75" xr:uid="{00000000-0004-0000-0000-000084010000}"/>
    <hyperlink ref="G142" r:id="rId76" xr:uid="{00000000-0004-0000-0000-000086010000}"/>
    <hyperlink ref="G143" r:id="rId77" xr:uid="{00000000-0004-0000-0000-000088010000}"/>
    <hyperlink ref="G144" r:id="rId78" xr:uid="{00000000-0004-0000-0000-000089010000}"/>
    <hyperlink ref="G151" r:id="rId79" xr:uid="{00000000-0004-0000-0000-0000B2010000}"/>
    <hyperlink ref="G110" r:id="rId80" xr:uid="{00000000-0004-0000-0000-0000B4010000}"/>
    <hyperlink ref="G133" r:id="rId81" xr:uid="{00000000-0004-0000-0000-0000B5010000}"/>
    <hyperlink ref="G13" r:id="rId82" xr:uid="{00000000-0004-0000-0000-0000B6010000}"/>
    <hyperlink ref="G25" r:id="rId83" xr:uid="{00000000-0004-0000-0000-0000B7010000}"/>
    <hyperlink ref="G31" r:id="rId84" xr:uid="{00000000-0004-0000-0000-0000B8010000}"/>
    <hyperlink ref="G63" r:id="rId85" xr:uid="{00000000-0004-0000-0000-0000B9010000}"/>
    <hyperlink ref="G68" r:id="rId86" xr:uid="{00000000-0004-0000-0000-0000BA010000}"/>
    <hyperlink ref="G67" r:id="rId87" xr:uid="{00000000-0004-0000-0000-0000BB010000}"/>
    <hyperlink ref="G83" r:id="rId88" xr:uid="{00000000-0004-0000-0000-0000BC010000}"/>
    <hyperlink ref="G137" r:id="rId89" xr:uid="{00000000-0004-0000-0000-0000C3010000}"/>
    <hyperlink ref="G64" r:id="rId90" xr:uid="{00000000-0004-0000-0000-0000C4010000}"/>
    <hyperlink ref="G55" r:id="rId91" xr:uid="{00000000-0004-0000-0000-0000C7010000}"/>
    <hyperlink ref="G51" r:id="rId92" xr:uid="{00000000-0004-0000-0000-0000C8010000}"/>
    <hyperlink ref="G36" r:id="rId93" xr:uid="{00000000-0004-0000-0000-0000C9010000}"/>
    <hyperlink ref="G26" r:id="rId94" xr:uid="{00000000-0004-0000-0000-0000CA010000}"/>
    <hyperlink ref="G43" r:id="rId95" xr:uid="{00000000-0004-0000-0000-0000CB010000}"/>
    <hyperlink ref="G89" r:id="rId96" xr:uid="{00000000-0004-0000-0000-0000CD010000}"/>
    <hyperlink ref="G100" r:id="rId97" xr:uid="{00000000-0004-0000-0000-0000CE010000}"/>
    <hyperlink ref="G99" r:id="rId98" xr:uid="{00000000-0004-0000-0000-0000CF010000}"/>
    <hyperlink ref="G171" r:id="rId99" xr:uid="{00000000-0004-0000-0000-0000D1010000}"/>
    <hyperlink ref="G155" r:id="rId100" xr:uid="{00000000-0004-0000-0000-0000D3010000}"/>
    <hyperlink ref="G152" r:id="rId101" xr:uid="{00000000-0004-0000-0000-0000D4010000}"/>
    <hyperlink ref="G135" r:id="rId102" xr:uid="{00000000-0004-0000-0000-0000D5010000}"/>
    <hyperlink ref="G14" r:id="rId103" xr:uid="{00000000-0004-0000-0000-0000D6010000}"/>
    <hyperlink ref="G32" r:id="rId104" xr:uid="{00000000-0004-0000-0000-0000D8010000}"/>
    <hyperlink ref="G98" r:id="rId105" xr:uid="{00000000-0004-0000-0000-0000DB010000}"/>
    <hyperlink ref="G90" r:id="rId106" xr:uid="{00000000-0004-0000-0000-0000DC010000}"/>
    <hyperlink ref="G141" r:id="rId107" xr:uid="{7255F491-AAA7-46E8-B6FA-CDACB47F499B}"/>
    <hyperlink ref="G140" r:id="rId108" xr:uid="{E0BFB7BC-2612-4A5F-BB28-4F3419D73124}"/>
    <hyperlink ref="G125" r:id="rId109" xr:uid="{2F9A7513-68E8-45F7-9894-9323B86FCFB6}"/>
    <hyperlink ref="G29" r:id="rId110" xr:uid="{4F780463-8636-4B44-A136-FCF71081339B}"/>
    <hyperlink ref="G69" r:id="rId111" xr:uid="{0FB8DDCC-BF0F-43D9-952A-0AB4F6DE2741}"/>
    <hyperlink ref="G75" r:id="rId112" xr:uid="{A3E1F111-80D4-41A0-AEB8-3E8709F7DF54}"/>
    <hyperlink ref="G95" r:id="rId113" xr:uid="{2EB7517D-7349-42C7-99AB-DEB0AFF1C715}"/>
    <hyperlink ref="G93" r:id="rId114" xr:uid="{D6B046AA-03CE-4AA9-9767-A05E30AA3CBD}"/>
    <hyperlink ref="G181" r:id="rId115" xr:uid="{37CEDC9D-051A-4042-8D8F-7947D8F3563B}"/>
    <hyperlink ref="G182" r:id="rId116" xr:uid="{B96AFAC2-A284-42D4-8C70-F20E557F0016}"/>
    <hyperlink ref="G183" r:id="rId117" xr:uid="{9665D227-5E0B-48D6-B956-F13947403F00}"/>
    <hyperlink ref="G178" r:id="rId118" xr:uid="{CE59CE3B-3386-4BCF-92EF-ED0BDCC746C6}"/>
    <hyperlink ref="G179" r:id="rId119" xr:uid="{3798647D-C600-4348-A33C-A0ABB9611915}"/>
    <hyperlink ref="G180" r:id="rId120" xr:uid="{BB2F1DFB-9261-48EA-9749-01B9A6E75224}"/>
    <hyperlink ref="G227" r:id="rId121" xr:uid="{1FF48279-5101-4160-8AFA-42E273BD307A}"/>
    <hyperlink ref="G228:G231" r:id="rId122" display="VER" xr:uid="{16236703-38A1-4889-91DB-F7B59BEFB883}"/>
    <hyperlink ref="G339" r:id="rId123" xr:uid="{165FAF27-32D2-4B3A-B1FF-37711D76E30B}"/>
    <hyperlink ref="G340" r:id="rId124" xr:uid="{530253B5-4DBF-4C12-B065-26BD8D567028}"/>
    <hyperlink ref="G341" r:id="rId125" xr:uid="{999391F3-D911-4B7E-97D2-A654C1E3175E}"/>
    <hyperlink ref="G342" r:id="rId126" xr:uid="{190AC734-34EA-4547-B73F-7FCB38CBA9A5}"/>
    <hyperlink ref="G343" r:id="rId127" xr:uid="{07236C62-3FA2-4366-AD84-820ABB55B528}"/>
    <hyperlink ref="G344" r:id="rId128" xr:uid="{0B153424-2EB0-4CD6-8DAC-4454251CBE81}"/>
    <hyperlink ref="G345" r:id="rId129" xr:uid="{A73D266D-6660-435F-933E-94154227299C}"/>
    <hyperlink ref="G353" r:id="rId130" xr:uid="{D7677CA1-82D2-4F8C-9BC1-B31031642DF4}"/>
    <hyperlink ref="G346" r:id="rId131" xr:uid="{6A114B35-9C3D-4101-B174-0A7AFFF9A8C7}"/>
    <hyperlink ref="G347" r:id="rId132" xr:uid="{3BADD59D-FF80-4839-A886-E6E062D0C556}"/>
    <hyperlink ref="G348" r:id="rId133" xr:uid="{9127A56E-0D82-406F-811E-E0C800BBA37D}"/>
    <hyperlink ref="G349" r:id="rId134" xr:uid="{FD069708-2182-4819-8C6F-3539140DE1B5}"/>
    <hyperlink ref="G350" r:id="rId135" xr:uid="{D5EC343C-2B7D-4E36-92B0-90B9F4A6C824}"/>
    <hyperlink ref="G351" r:id="rId136" xr:uid="{BD1F1BDF-5133-4C76-A2F7-B90446BBC007}"/>
    <hyperlink ref="G189" r:id="rId137" xr:uid="{C5A7FFAA-F8E5-43D9-807F-F340A38F6C64}"/>
    <hyperlink ref="G233" r:id="rId138" xr:uid="{0322E66A-15DF-4592-AD51-F237846F7D08}"/>
    <hyperlink ref="G234" r:id="rId139" xr:uid="{B0586766-1A19-4B77-85CD-C5CE1C9A8C09}"/>
    <hyperlink ref="G235" r:id="rId140" xr:uid="{27753443-AA0F-4FDC-B18D-FAC4D0E431AB}"/>
    <hyperlink ref="G254" r:id="rId141" xr:uid="{060FAC6C-38B3-4E5F-B017-087B3085FA51}"/>
    <hyperlink ref="G255" r:id="rId142" xr:uid="{DF4E77C4-0895-4CDA-8AA7-4838D272427F}"/>
    <hyperlink ref="G257" r:id="rId143" xr:uid="{573C8360-D612-4F82-A96C-0A40C8D48B88}"/>
    <hyperlink ref="G258" r:id="rId144" xr:uid="{F43E9751-9EC3-4ABB-BB44-47331EBCDC31}"/>
    <hyperlink ref="G259" r:id="rId145" xr:uid="{86DD0C56-971C-4909-A2E9-B02AB7DB67A2}"/>
    <hyperlink ref="G184" r:id="rId146" xr:uid="{0BA9B40F-051B-4053-8D37-25DBF51A3C7E}"/>
    <hyperlink ref="G185" r:id="rId147" xr:uid="{94CAFF96-06E4-4480-87D3-436D213F5E0B}"/>
    <hyperlink ref="G186" r:id="rId148" xr:uid="{E8399687-059A-4549-82C6-C6438CC8C7B3}"/>
    <hyperlink ref="G244" r:id="rId149" xr:uid="{C6422920-7960-43A7-B47D-97A2B0F5C746}"/>
    <hyperlink ref="G245" r:id="rId150" xr:uid="{3F13EF41-4074-4AF3-892F-987A754225C1}"/>
    <hyperlink ref="G292" r:id="rId151" xr:uid="{ED013EFF-CE38-4B03-9AD7-F57CABD69432}"/>
    <hyperlink ref="G293" r:id="rId152" xr:uid="{14483F78-3B58-452B-A53A-75517AC779F1}"/>
    <hyperlink ref="G294" r:id="rId153" xr:uid="{B31ABBBB-BC72-4F20-9899-54F6C2E27A13}"/>
    <hyperlink ref="G295" r:id="rId154" xr:uid="{4F3CACE9-0E5C-47CA-96B3-87DE526F7624}"/>
    <hyperlink ref="G296" r:id="rId155" xr:uid="{A9B0CC04-5B46-47C9-A5B0-231822E6A879}"/>
    <hyperlink ref="G297" r:id="rId156" xr:uid="{B5504807-80C0-4C62-9904-4453C30FA9AE}"/>
    <hyperlink ref="G301" r:id="rId157" xr:uid="{7F4D98D2-C9ED-4E9E-BF71-15D87EE5D8C0}"/>
    <hyperlink ref="G236" r:id="rId158" xr:uid="{467DB48E-113B-41A5-89A5-C8F8248EB545}"/>
    <hyperlink ref="G237" r:id="rId159" xr:uid="{20F666D8-2F3C-4CEF-A370-645E16633E3E}"/>
    <hyperlink ref="G238" r:id="rId160" xr:uid="{71CFDA2B-E956-4ACC-919B-B7C1D0113631}"/>
    <hyperlink ref="G222" r:id="rId161" xr:uid="{6189F2EA-091A-46CD-81C6-0AAECA6C5ED9}"/>
    <hyperlink ref="G223:G224" r:id="rId162" display="VER" xr:uid="{CE461A00-1DD5-4571-99DF-8D56A0435BEF}"/>
    <hyperlink ref="G190" r:id="rId163" xr:uid="{9F9C6E54-FB1C-4D93-A97D-962276BAA3A9}"/>
    <hyperlink ref="G191" r:id="rId164" xr:uid="{A5A83A47-9A5E-471A-B2A6-E0DA96AEAC9A}"/>
    <hyperlink ref="G192" r:id="rId165" xr:uid="{C44A292D-6132-4C25-9000-68DC348409E1}"/>
    <hyperlink ref="G187" r:id="rId166" xr:uid="{2A9D9440-F297-4D3A-AA23-EF8753415784}"/>
    <hyperlink ref="G188" r:id="rId167" xr:uid="{794B3DC5-8636-4144-A49E-5C1068F7DE7B}"/>
    <hyperlink ref="G354" r:id="rId168" xr:uid="{E97E1AF4-6045-4C21-8769-F3ED5FE5CFB7}"/>
    <hyperlink ref="G355" r:id="rId169" xr:uid="{0EBC1AC6-E605-4D44-946E-D8C4FAF972A8}"/>
    <hyperlink ref="G356" r:id="rId170" xr:uid="{0169B61A-F59D-47BC-A3B4-FAB38D0589EF}"/>
    <hyperlink ref="G265" r:id="rId171" xr:uid="{77196A53-72AB-4D05-AB73-0AB4976D0DA3}"/>
    <hyperlink ref="G363" r:id="rId172" xr:uid="{1978909C-2C90-457A-A2B9-F125061319CF}"/>
    <hyperlink ref="G357" r:id="rId173" xr:uid="{74B1060F-250F-4268-9C2F-74C5A18C3498}"/>
    <hyperlink ref="G364" r:id="rId174" xr:uid="{DF82BD93-6834-472C-BBD7-3AA7C6B05807}"/>
    <hyperlink ref="G373" r:id="rId175" xr:uid="{BA86DEC9-AFA9-4AF8-8408-CBFC16D07C82}"/>
    <hyperlink ref="G365" r:id="rId176" xr:uid="{E38345E8-460F-434C-82CA-D7D5B3A12A78}"/>
    <hyperlink ref="G366" r:id="rId177" xr:uid="{366D069C-7B88-40B0-9E1B-0C1417AAE626}"/>
    <hyperlink ref="G367" r:id="rId178" xr:uid="{7C966E7A-ADEC-43D9-B424-1F823800ABE2}"/>
    <hyperlink ref="G371" r:id="rId179" xr:uid="{8770285B-B1B0-4000-9A4A-74690B808915}"/>
    <hyperlink ref="G370" r:id="rId180" xr:uid="{7B0B6A98-4E60-4A55-95A5-DE66B9ECB0DA}"/>
    <hyperlink ref="G358" r:id="rId181" xr:uid="{8FB00267-D2B3-4917-A169-099EF2B5B0A5}"/>
    <hyperlink ref="G359" r:id="rId182" xr:uid="{0C2FD424-98E8-482E-A4C1-CA2EAEF467D4}"/>
    <hyperlink ref="G360" r:id="rId183" xr:uid="{456370F6-108E-433D-8A8E-F376E6B86E3A}"/>
    <hyperlink ref="G361" r:id="rId184" xr:uid="{FFDFDD1A-C792-443D-B434-E5142528B30E}"/>
    <hyperlink ref="G362" r:id="rId185" xr:uid="{8304E477-B8EC-42CD-BCC4-74421BF70888}"/>
    <hyperlink ref="G276" r:id="rId186" xr:uid="{9F8B8CF2-7F00-423A-8D27-334AB37567D8}"/>
    <hyperlink ref="G277:G283" r:id="rId187" display="VER" xr:uid="{C18FFF3A-E87C-41BA-A89D-201496F21851}"/>
    <hyperlink ref="G268" r:id="rId188" xr:uid="{C3405D3C-F704-4DC5-BD63-5ECD99DDAD61}"/>
    <hyperlink ref="G269:G275" r:id="rId189" display="VER" xr:uid="{28AD7FD6-D349-4611-83B0-91C8A29D30CE}"/>
    <hyperlink ref="G264" r:id="rId190" xr:uid="{467427DC-9C66-42B5-9B70-3FC0A3E25648}"/>
    <hyperlink ref="G291" r:id="rId191" xr:uid="{3210B21F-1FF9-41F7-BF27-1A447ED4D3D1}"/>
    <hyperlink ref="G298:G299" r:id="rId192" display="VER" xr:uid="{1773D28F-525F-4309-82E9-DF5E5868B913}"/>
    <hyperlink ref="G319:G323" r:id="rId193" display="VER" xr:uid="{271CE835-6772-4E4B-A0FE-E4AAF7859164}"/>
    <hyperlink ref="G324" r:id="rId194" xr:uid="{3D441E5E-A038-41EB-9FB2-822343BB86CE}"/>
    <hyperlink ref="G325:G329" r:id="rId195" display="VER" xr:uid="{BA075312-59EB-45F4-89CA-E9E39B943D78}"/>
    <hyperlink ref="G309" r:id="rId196" xr:uid="{55BB941A-0AA1-45A1-B1C9-A0E12D5D5257}"/>
    <hyperlink ref="G310:G311" r:id="rId197" display="VER" xr:uid="{0952AC12-411A-4C7A-810E-3E8B1ADFAF4C}"/>
    <hyperlink ref="G330" r:id="rId198" xr:uid="{E8CF3CAF-27E4-4F02-A534-EC4B5605A2BD}"/>
    <hyperlink ref="G331:G335" r:id="rId199" display="VER" xr:uid="{D85F1D30-A053-41F9-BC02-E6751FA9E4F2}"/>
    <hyperlink ref="G193" r:id="rId200" xr:uid="{2D57A1CD-9719-4C79-921D-C6935D0A0AF5}"/>
    <hyperlink ref="G194:G195" r:id="rId201" display="VER" xr:uid="{824D274B-8D8E-47DA-AAB4-E5BE2F32D667}"/>
    <hyperlink ref="G213" r:id="rId202" xr:uid="{BDF64A9E-55B1-4D60-B018-5B2687241FE9}"/>
    <hyperlink ref="G214:G216" r:id="rId203" display="VER" xr:uid="{9EA40488-E894-4370-AF69-EFA2ADD38362}"/>
    <hyperlink ref="G239" r:id="rId204" xr:uid="{699E2EE5-971A-4909-8589-C6A2B3A47BB2}"/>
    <hyperlink ref="G243" r:id="rId205" xr:uid="{4D581342-EFAD-4111-9D54-7CED12B761CD}"/>
    <hyperlink ref="G206" r:id="rId206" xr:uid="{C3EA3AB2-392B-41F7-8D28-4475171E8299}"/>
    <hyperlink ref="G205" r:id="rId207" xr:uid="{172C5A15-7BA2-4917-BCE0-E0AB29AF5A0B}"/>
    <hyperlink ref="G204" r:id="rId208" xr:uid="{4B2F90C7-B240-40DF-868D-5FACE7E29BB5}"/>
    <hyperlink ref="G260" r:id="rId209" xr:uid="{96B58DF4-ACA1-459D-8AFA-5C87B5C4E86D}"/>
    <hyperlink ref="G374" r:id="rId210" xr:uid="{EE64CD86-BADA-465E-B109-EB87F425A502}"/>
    <hyperlink ref="G199" r:id="rId211" xr:uid="{26D02A46-18EF-4EB6-9F4E-07659AE1DE63}"/>
    <hyperlink ref="G200" r:id="rId212" xr:uid="{A56DD9B4-D96E-4CCA-83F1-308E92D927BF}"/>
    <hyperlink ref="G201" r:id="rId213" xr:uid="{FCFE1C2B-1E0D-4480-9F70-AE236C6A4911}"/>
    <hyperlink ref="G266" r:id="rId214" xr:uid="{9282E5C8-FC9D-48FC-AD9C-469BC0360F1F}"/>
    <hyperlink ref="G267" r:id="rId215" xr:uid="{FCD08675-717B-40ED-9376-AA28DC08F1E0}"/>
    <hyperlink ref="G315" r:id="rId216" xr:uid="{6631FE80-2B68-4392-819B-647ACAAB4220}"/>
    <hyperlink ref="G316" r:id="rId217" xr:uid="{A62378B3-A82F-46C5-B944-008BA7EB2F36}"/>
    <hyperlink ref="G317" r:id="rId218" xr:uid="{ABD67DD5-1183-4C59-972B-E5F1C4689B2D}"/>
    <hyperlink ref="G209" r:id="rId219" xr:uid="{612D7EC5-94C0-4BC8-B9F5-D99D53AC9C1C}"/>
    <hyperlink ref="G210" r:id="rId220" xr:uid="{FE722521-3913-4D3E-9A89-3397ECCFC399}"/>
    <hyperlink ref="G211" r:id="rId221" xr:uid="{9C8B9E6F-3098-4336-B3CA-7309B8A2DE44}"/>
    <hyperlink ref="G240" r:id="rId222" xr:uid="{242B68B8-A1DF-418D-8327-0F0CE805CAE6}"/>
    <hyperlink ref="G241" r:id="rId223" xr:uid="{37DC64A3-EE67-4AD8-849C-A5B4F7B673C4}"/>
    <hyperlink ref="G246" r:id="rId224" xr:uid="{66838BC6-CADD-4511-AF8D-351602F4D06A}"/>
    <hyperlink ref="G247" r:id="rId225" xr:uid="{A63C6439-4AE9-4373-8F6F-0E5FAEA9F9CE}"/>
    <hyperlink ref="G248" r:id="rId226" xr:uid="{B29E0A04-6718-4439-AEB8-E4C20A588004}"/>
    <hyperlink ref="G249" r:id="rId227" xr:uid="{BBA2D7C8-C7AC-4FA0-8193-FCC7988CB471}"/>
    <hyperlink ref="G250" r:id="rId228" xr:uid="{1610CF12-90C3-4D65-BB9B-FBD3314F706E}"/>
    <hyperlink ref="G251" r:id="rId229" xr:uid="{012AEBFB-3E19-4728-BA1B-E08E3546C8BA}"/>
    <hyperlink ref="G287" r:id="rId230" xr:uid="{0E53F4F3-65C3-4254-ABFE-C2909FF7006D}"/>
    <hyperlink ref="G288" r:id="rId231" xr:uid="{7B16064D-057D-4E00-9D4B-1608C846A248}"/>
    <hyperlink ref="G289" r:id="rId232" xr:uid="{F2BB70A9-2B0A-48B7-A0B8-13D05A9C7060}"/>
    <hyperlink ref="G312" r:id="rId233" xr:uid="{862CB80B-98CC-458A-908B-7BD2936352C9}"/>
    <hyperlink ref="G313" r:id="rId234" xr:uid="{6E3B37E7-4EFB-4591-84F8-DC41ABC79A6A}"/>
    <hyperlink ref="G314" r:id="rId235" xr:uid="{6F6208DC-76EF-4706-9C08-3456DDCB33A7}"/>
    <hyperlink ref="G284" r:id="rId236" xr:uid="{9D915FC5-4CBC-463F-BED2-FE19FE22A061}"/>
    <hyperlink ref="G285" r:id="rId237" xr:uid="{88F13E6E-1923-43C7-8D3C-0A4C488672BE}"/>
    <hyperlink ref="G286" r:id="rId238" xr:uid="{19A830BB-A0DA-4923-9991-9B8AEE24A83B}"/>
    <hyperlink ref="G372" r:id="rId239" xr:uid="{984BE2A3-BBCF-4585-B58C-0F2A0EE40501}"/>
    <hyperlink ref="G377" r:id="rId240" xr:uid="{A64630FF-33E3-412C-9BCC-92CBFC0510A4}"/>
    <hyperlink ref="G378" r:id="rId241" xr:uid="{61C93254-0B86-41E4-86BC-BFBFE969B809}"/>
    <hyperlink ref="G375" r:id="rId242" xr:uid="{47183376-F6D1-4FF2-ADCD-BEB88467C1E9}"/>
    <hyperlink ref="G368" r:id="rId243" xr:uid="{271ED189-1AE4-4582-8B46-9C0B95FE8941}"/>
    <hyperlink ref="G369" r:id="rId244" xr:uid="{35D4BC88-AF51-4466-ACDA-63F830560598}"/>
    <hyperlink ref="G376" r:id="rId245" xr:uid="{94932D01-4F6A-4A40-8B26-ED94DF30C963}"/>
    <hyperlink ref="G172" r:id="rId246" xr:uid="{04690EE9-A250-41C7-B426-56BF92D9C31E}"/>
    <hyperlink ref="G145" r:id="rId247" xr:uid="{4ABF9572-BB55-43BA-8278-BC01842C40A5}"/>
    <hyperlink ref="G146" r:id="rId248" xr:uid="{B50A2CBB-FF04-40CE-9AFE-8AEB9C7567DA}"/>
    <hyperlink ref="G19" r:id="rId249" xr:uid="{14A72C2D-E2E0-4365-81DE-694E1A4148F0}"/>
    <hyperlink ref="G39" r:id="rId250" xr:uid="{646217E3-6DBE-4F1F-B698-2439C635914E}"/>
    <hyperlink ref="G103" r:id="rId251" xr:uid="{61D98F37-4960-4F0A-A2C4-0A4F04E8BF74}"/>
    <hyperlink ref="G105" r:id="rId252" xr:uid="{2497ABDC-A94E-4010-9BD4-2CE3B414D2AE}"/>
    <hyperlink ref="G262" r:id="rId253" xr:uid="{05DCF073-657A-4F26-A97F-AC71998FB70A}"/>
    <hyperlink ref="G263" r:id="rId254" xr:uid="{DBE3DAD9-B3C7-4A57-AB18-14F8B35BA8CC}"/>
    <hyperlink ref="G207" r:id="rId255" xr:uid="{77739FB6-AF3F-40E8-AA1D-FA1839A497EC}"/>
    <hyperlink ref="G336" r:id="rId256" xr:uid="{B6F47E86-8E89-4B31-912D-405F4C1E92EB}"/>
    <hyperlink ref="G337" r:id="rId257" xr:uid="{1D9DB335-BFDC-4359-86D3-454D896613AC}"/>
    <hyperlink ref="G16" r:id="rId258" xr:uid="{CD03B412-4902-4180-9A72-E9476DFB59F3}"/>
    <hyperlink ref="G18" r:id="rId259" xr:uid="{D9ED024A-97C0-4D8C-B0D5-98010870CE7A}"/>
    <hyperlink ref="G24" r:id="rId260" xr:uid="{79345B0F-1D5E-4870-B053-776A6E67F266}"/>
    <hyperlink ref="G40" r:id="rId261" xr:uid="{B37036E2-ABDF-412F-ABE3-3287DC87CEB7}"/>
    <hyperlink ref="G53" r:id="rId262" xr:uid="{8A2ACD9C-D922-4CAA-9078-75EA24EFAD8F}"/>
    <hyperlink ref="G74" r:id="rId263" xr:uid="{B35DF1EE-8ED6-4136-9FE7-92D6BBCB6A35}"/>
    <hyperlink ref="G88" r:id="rId264" xr:uid="{63B4A17C-2FCE-49F7-9800-C9B18CEDD03D}"/>
    <hyperlink ref="G91" r:id="rId265" xr:uid="{C546E808-4EB6-4A23-ABE2-81E67D9379BD}"/>
    <hyperlink ref="G92" r:id="rId266" xr:uid="{2BE25EC1-51BE-4E25-AED8-DDF62383409F}"/>
    <hyperlink ref="G94" r:id="rId267" xr:uid="{5EB33C23-24F8-4E16-BB98-4BCFEFDF3633}"/>
    <hyperlink ref="G96" r:id="rId268" xr:uid="{16A5DCCE-8836-4671-B963-98CE4A6816D4}"/>
    <hyperlink ref="G101" r:id="rId269" xr:uid="{DD156727-C7F1-4FBD-9CF6-70151AF75222}"/>
    <hyperlink ref="G102" r:id="rId270" xr:uid="{C0930B48-5C0F-46E7-B325-A50B8A4CAF08}"/>
    <hyperlink ref="G109" r:id="rId271" xr:uid="{66EE817D-2634-4863-A5A0-A399F59EAD3D}"/>
    <hyperlink ref="G117" r:id="rId272" xr:uid="{12D6450F-6206-4BDD-A2EE-C6AE61929605}"/>
    <hyperlink ref="G318" r:id="rId273" xr:uid="{EBC14C91-E878-4ABE-8841-C51864A66484}"/>
    <hyperlink ref="G170" r:id="rId274" xr:uid="{8CA23C3F-5187-4AF1-A8A6-3C90F9C02CF9}"/>
    <hyperlink ref="G22" r:id="rId275" xr:uid="{28A284B8-D1DB-4152-AEB4-2F74D927908A}"/>
    <hyperlink ref="G54" r:id="rId276" xr:uid="{06A7B938-C128-4127-A528-BEB1BFE76BCA}"/>
    <hyperlink ref="G79" r:id="rId277" xr:uid="{CBCB83DD-8FAA-4516-9DAA-382C8B2DA754}"/>
    <hyperlink ref="G97" r:id="rId278" xr:uid="{8068696A-3F6E-4D7B-B32B-B39E69356882}"/>
    <hyperlink ref="G104" r:id="rId279" xr:uid="{4E5CA276-DBCC-43C9-AA24-827F00172F18}"/>
    <hyperlink ref="G149" r:id="rId280" xr:uid="{7249B46D-398D-4CCC-B8E1-98BF0565D60C}"/>
    <hyperlink ref="G150" r:id="rId281" xr:uid="{E8D0B109-F25C-4F78-A3A8-2391556297F7}"/>
    <hyperlink ref="G156" r:id="rId282" xr:uid="{B0535DFB-5745-460E-921A-66344C4C786C}"/>
    <hyperlink ref="G173" r:id="rId283" xr:uid="{E5599A62-BE3D-4629-81C8-62895D1B97CF}"/>
    <hyperlink ref="G138" r:id="rId284" xr:uid="{1126EE68-5739-43FC-A673-BFCAEF5147ED}"/>
    <hyperlink ref="G107" r:id="rId285" xr:uid="{B498A024-B253-422B-A738-675BD33F9F91}"/>
    <hyperlink ref="G175" r:id="rId286" xr:uid="{76FF6E2A-A3ED-4BB3-9F25-8F3B3F6073CB}"/>
    <hyperlink ref="G176" r:id="rId287" xr:uid="{540C4C36-421F-4336-90C0-94567C1EBBE9}"/>
    <hyperlink ref="G177" r:id="rId288" xr:uid="{2B725BBC-FDC5-43B7-B822-47844134D7AC}"/>
    <hyperlink ref="G41" r:id="rId289" xr:uid="{6D67C65A-6F49-4E2B-B81E-13282C851CFC}"/>
    <hyperlink ref="G42" r:id="rId290" xr:uid="{D2808D65-307A-4BDD-AA89-38074F6A715E}"/>
    <hyperlink ref="G33" r:id="rId291" xr:uid="{04C872A1-753C-4950-B7AB-0E59982340AD}"/>
    <hyperlink ref="G57" r:id="rId292" xr:uid="{8F24397B-23A8-4B8E-867A-609C4CACB5EC}"/>
    <hyperlink ref="G106" r:id="rId293" xr:uid="{CC341A58-4E28-4141-884B-443FCA12498A}"/>
    <hyperlink ref="G108" r:id="rId294" xr:uid="{4F1DC1C2-1E75-4B98-8BB7-7C4FC1DCCE05}"/>
    <hyperlink ref="G139" r:id="rId295" xr:uid="{2C8DDF27-D148-4EDB-AB71-F3B148F093B4}"/>
    <hyperlink ref="G147" r:id="rId296" xr:uid="{153414B9-7197-46B4-B59F-F1C1F179E3C5}"/>
    <hyperlink ref="G198" r:id="rId297" xr:uid="{80AD3FA3-C9DF-4A46-B634-84B242360FA2}"/>
    <hyperlink ref="G197" r:id="rId298" xr:uid="{1BA83132-739D-4F53-868C-E4E2CC7EB7E5}"/>
    <hyperlink ref="G196" r:id="rId299" xr:uid="{076C0A5A-281F-455C-9E49-F89EE3F0A435}"/>
    <hyperlink ref="G218" r:id="rId300" xr:uid="{EA38F0A3-F9D1-4E2C-8619-29154A3A335D}"/>
    <hyperlink ref="G219" r:id="rId301" xr:uid="{3E626519-77B9-4D08-994B-13804EE28097}"/>
    <hyperlink ref="G220" r:id="rId302" xr:uid="{A3284975-844F-4626-B1F7-F8D4ED3BE9F6}"/>
    <hyperlink ref="G59" r:id="rId303" xr:uid="{8F887D9D-2C33-4644-932E-3E3D4290CB63}"/>
    <hyperlink ref="G164" r:id="rId304" xr:uid="{C0D75976-B97F-421C-95B4-C1FFDC8D7FF5}"/>
    <hyperlink ref="G163" r:id="rId305" xr:uid="{302CA6B1-DF34-4B07-B7B1-D8D6D3C65E5B}"/>
    <hyperlink ref="G165" r:id="rId306" xr:uid="{15CB5A21-721F-475A-87B4-8AF058B60141}"/>
    <hyperlink ref="G70" r:id="rId307" xr:uid="{FD7799B6-C4DD-4B74-B3C5-196480C58EB8}"/>
    <hyperlink ref="G82" r:id="rId308" xr:uid="{E36B86F9-1801-44B7-8168-CB68AAFF4AE8}"/>
  </hyperlinks>
  <pageMargins left="0.25" right="0.25" top="0.75" bottom="0.75" header="0.3" footer="0.3"/>
  <pageSetup paperSize="9" scale="58" fitToHeight="0" orientation="portrait" r:id="rId309"/>
  <drawing r:id="rId3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de precios</vt:lpstr>
      <vt:lpstr>'Lista de precios'!Área_de_impresión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ycohen</dc:creator>
  <cp:lastModifiedBy>ycohen</cp:lastModifiedBy>
  <cp:lastPrinted>2020-02-12T15:41:23Z</cp:lastPrinted>
  <dcterms:created xsi:type="dcterms:W3CDTF">2016-08-22T12:38:04Z</dcterms:created>
  <dcterms:modified xsi:type="dcterms:W3CDTF">2021-09-21T22:31:11Z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SM Lista de precios general - Nro. 12 - septiembre 2019.xlsx</vt:lpwstr>
  </property>
</Properties>
</file>